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5480" windowHeight="8190" tabRatio="879"/>
  </bookViews>
  <sheets>
    <sheet name="Összesítő" sheetId="2" r:id="rId1"/>
    <sheet name="Szárazépítés" sheetId="17" r:id="rId2"/>
    <sheet name="Burkolás" sheetId="18" r:id="rId3"/>
    <sheet name="Asztalos" sheetId="13" r:id="rId4"/>
    <sheet name="Festés, javítás" sheetId="12" r:id="rId5"/>
    <sheet name="Világítás" sheetId="10" r:id="rId6"/>
    <sheet name="Erőátvitel" sheetId="11" r:id="rId7"/>
    <sheet name="Belső víz-csatorna" sheetId="19" r:id="rId8"/>
    <sheet name="Központi fűtés" sheetId="16" r:id="rId9"/>
  </sheets>
  <definedNames>
    <definedName name="_xlnm.Print_Titles" localSheetId="3">Asztalos!$1:$1</definedName>
    <definedName name="_xlnm.Print_Titles" localSheetId="7">'Belső víz-csatorna'!$1:$1</definedName>
    <definedName name="_xlnm.Print_Titles" localSheetId="2">Burkolás!$1:$1</definedName>
    <definedName name="_xlnm.Print_Titles" localSheetId="6">Erőátvitel!$1:$1</definedName>
    <definedName name="_xlnm.Print_Titles" localSheetId="4">'Festés, javítás'!$1:$1</definedName>
    <definedName name="_xlnm.Print_Titles" localSheetId="8">'Központi fűtés'!$1:$1</definedName>
    <definedName name="_xlnm.Print_Titles" localSheetId="1">Szárazépítés!$1:$1</definedName>
    <definedName name="_xlnm.Print_Titles" localSheetId="5">Világítás!$1:$1</definedName>
  </definedNames>
  <calcPr calcId="145621"/>
</workbook>
</file>

<file path=xl/calcChain.xml><?xml version="1.0" encoding="utf-8"?>
<calcChain xmlns="http://schemas.openxmlformats.org/spreadsheetml/2006/main">
  <c r="H89" i="16" l="1"/>
  <c r="I89" i="16"/>
  <c r="H94" i="16"/>
  <c r="I94" i="16"/>
  <c r="I99" i="16"/>
  <c r="H99" i="16"/>
  <c r="I201" i="19"/>
  <c r="H201" i="19"/>
  <c r="I196" i="19"/>
  <c r="H196" i="19"/>
  <c r="I191" i="19"/>
  <c r="H191" i="19"/>
  <c r="I184" i="19"/>
  <c r="I186" i="19"/>
  <c r="H184" i="19"/>
  <c r="H186" i="19"/>
  <c r="I182" i="19"/>
  <c r="H182" i="19"/>
  <c r="I176" i="19"/>
  <c r="H176" i="19"/>
  <c r="I172" i="19"/>
  <c r="H172" i="19"/>
  <c r="I166" i="19"/>
  <c r="H166" i="19"/>
  <c r="I162" i="19"/>
  <c r="H162" i="19"/>
  <c r="I158" i="19"/>
  <c r="H158" i="19"/>
  <c r="I154" i="19"/>
  <c r="H154" i="19"/>
  <c r="I150" i="19"/>
  <c r="H150" i="19"/>
  <c r="I147" i="19"/>
  <c r="H147" i="19"/>
  <c r="I140" i="19"/>
  <c r="H140" i="19"/>
  <c r="I138" i="19"/>
  <c r="H138" i="19"/>
  <c r="I134" i="19"/>
  <c r="H134" i="19"/>
  <c r="I130" i="19"/>
  <c r="H130" i="19"/>
  <c r="I125" i="19"/>
  <c r="H125" i="19"/>
  <c r="I119" i="19"/>
  <c r="H119" i="19"/>
  <c r="I114" i="19"/>
  <c r="H114" i="19"/>
  <c r="I108" i="19"/>
  <c r="H108" i="19"/>
  <c r="I104" i="19"/>
  <c r="H104" i="19"/>
  <c r="I100" i="19"/>
  <c r="H100" i="19"/>
  <c r="I97" i="19"/>
  <c r="H97" i="19"/>
  <c r="I94" i="19"/>
  <c r="H94" i="19"/>
  <c r="I84" i="19"/>
  <c r="H84" i="19"/>
  <c r="I78" i="19"/>
  <c r="H78" i="19"/>
  <c r="I74" i="19"/>
  <c r="H74" i="19"/>
  <c r="I69" i="19"/>
  <c r="H69" i="19"/>
  <c r="I63" i="19"/>
  <c r="H63" i="19"/>
  <c r="I60" i="19"/>
  <c r="H60" i="19"/>
  <c r="I58" i="19"/>
  <c r="H58" i="19"/>
  <c r="I55" i="19"/>
  <c r="H55" i="19"/>
  <c r="I53" i="19"/>
  <c r="H53" i="19"/>
  <c r="I51" i="19"/>
  <c r="H51" i="19"/>
  <c r="I47" i="19"/>
  <c r="H47" i="19"/>
  <c r="I44" i="19"/>
  <c r="H44" i="19"/>
  <c r="I41" i="19"/>
  <c r="H41" i="19"/>
  <c r="I39" i="19"/>
  <c r="H39" i="19"/>
  <c r="I35" i="19"/>
  <c r="H35" i="19"/>
  <c r="I29" i="19"/>
  <c r="H29" i="19"/>
  <c r="I26" i="19"/>
  <c r="H26" i="19"/>
  <c r="I24" i="19"/>
  <c r="H24" i="19"/>
  <c r="I16" i="19"/>
  <c r="H16" i="19"/>
  <c r="I13" i="19"/>
  <c r="H13" i="19"/>
  <c r="I10" i="19"/>
  <c r="H10" i="19"/>
  <c r="I7" i="19"/>
  <c r="H7" i="19"/>
  <c r="H203" i="19" s="1"/>
  <c r="B11" i="2" s="1"/>
  <c r="I203" i="19" l="1"/>
  <c r="C11" i="2" s="1"/>
  <c r="I114" i="18"/>
  <c r="H114" i="18"/>
  <c r="I106" i="18"/>
  <c r="H106" i="18"/>
  <c r="I100" i="18"/>
  <c r="H100" i="18"/>
  <c r="I96" i="18"/>
  <c r="H96" i="18"/>
  <c r="I88" i="18"/>
  <c r="H88" i="18"/>
  <c r="I86" i="18"/>
  <c r="H86" i="18"/>
  <c r="I76" i="18"/>
  <c r="H76" i="18"/>
  <c r="I69" i="18"/>
  <c r="H69" i="18"/>
  <c r="I65" i="18"/>
  <c r="H65" i="18"/>
  <c r="I61" i="18"/>
  <c r="H61" i="18"/>
  <c r="I57" i="18"/>
  <c r="H57" i="18"/>
  <c r="I55" i="18"/>
  <c r="H55" i="18"/>
  <c r="I47" i="18"/>
  <c r="H47" i="18"/>
  <c r="I41" i="18"/>
  <c r="H41" i="18"/>
  <c r="I37" i="18"/>
  <c r="H37" i="18"/>
  <c r="I30" i="18"/>
  <c r="H30" i="18"/>
  <c r="I28" i="18"/>
  <c r="H28" i="18"/>
  <c r="I23" i="18"/>
  <c r="H23" i="18"/>
  <c r="I19" i="18"/>
  <c r="H19" i="18"/>
  <c r="I14" i="18"/>
  <c r="H14" i="18"/>
  <c r="I9" i="18"/>
  <c r="H9" i="18"/>
  <c r="I5" i="18"/>
  <c r="H5" i="18"/>
  <c r="I26" i="13"/>
  <c r="I28" i="13"/>
  <c r="H26" i="13"/>
  <c r="H28" i="13"/>
  <c r="I24" i="17"/>
  <c r="H24" i="17"/>
  <c r="I20" i="17"/>
  <c r="H20" i="17"/>
  <c r="I14" i="17"/>
  <c r="H14" i="17"/>
  <c r="I7" i="17"/>
  <c r="H7" i="17"/>
  <c r="I24" i="13"/>
  <c r="H24" i="13"/>
  <c r="I21" i="13"/>
  <c r="H21" i="13"/>
  <c r="I16" i="13"/>
  <c r="H16" i="13"/>
  <c r="I14" i="13"/>
  <c r="H14" i="13"/>
  <c r="I7" i="13"/>
  <c r="H7" i="13"/>
  <c r="I4" i="13"/>
  <c r="H4" i="13"/>
  <c r="I117" i="18" l="1"/>
  <c r="C6" i="2" s="1"/>
  <c r="H27" i="17"/>
  <c r="B5" i="2" s="1"/>
  <c r="H117" i="18"/>
  <c r="B6" i="2" s="1"/>
  <c r="I27" i="17"/>
  <c r="C5" i="2" s="1"/>
  <c r="I30" i="13"/>
  <c r="C7" i="2" s="1"/>
  <c r="H30" i="13"/>
  <c r="B7" i="2" s="1"/>
  <c r="I48" i="11"/>
  <c r="H48" i="11"/>
  <c r="I46" i="11"/>
  <c r="H46" i="11"/>
  <c r="I44" i="11"/>
  <c r="H44" i="11"/>
  <c r="I42" i="11"/>
  <c r="H42" i="11"/>
  <c r="I40" i="11"/>
  <c r="H40" i="11"/>
  <c r="I38" i="11"/>
  <c r="H38" i="11"/>
  <c r="I36" i="11"/>
  <c r="H36" i="11"/>
  <c r="I34" i="11"/>
  <c r="H34" i="11"/>
  <c r="I32" i="11"/>
  <c r="H32" i="11"/>
  <c r="I30" i="11"/>
  <c r="H30" i="11"/>
  <c r="I28" i="11"/>
  <c r="H28" i="11"/>
  <c r="I26" i="11"/>
  <c r="H26" i="11"/>
  <c r="I24" i="11"/>
  <c r="H24" i="11"/>
  <c r="I22" i="11"/>
  <c r="H22" i="11"/>
  <c r="I20" i="11"/>
  <c r="H20" i="11"/>
  <c r="I18" i="11"/>
  <c r="H18" i="11"/>
  <c r="I16" i="11"/>
  <c r="H16" i="11"/>
  <c r="I14" i="11"/>
  <c r="H14" i="11"/>
  <c r="I12" i="11"/>
  <c r="H12" i="11"/>
  <c r="I10" i="11"/>
  <c r="H10" i="11"/>
  <c r="I8" i="11"/>
  <c r="H8" i="11"/>
  <c r="I6" i="11"/>
  <c r="H6" i="11"/>
  <c r="I4" i="11"/>
  <c r="H4" i="11"/>
  <c r="I2" i="11"/>
  <c r="H2" i="11"/>
  <c r="I84" i="16"/>
  <c r="H84" i="16"/>
  <c r="I81" i="16"/>
  <c r="H81" i="16"/>
  <c r="I78" i="16"/>
  <c r="H78" i="16"/>
  <c r="I72" i="16"/>
  <c r="H72" i="16"/>
  <c r="I64" i="16"/>
  <c r="H64" i="16"/>
  <c r="I62" i="16"/>
  <c r="H62" i="16"/>
  <c r="I57" i="16"/>
  <c r="H57" i="16"/>
  <c r="I53" i="16"/>
  <c r="H53" i="16"/>
  <c r="I49" i="16"/>
  <c r="H49" i="16"/>
  <c r="I43" i="16"/>
  <c r="H43" i="16"/>
  <c r="I41" i="16"/>
  <c r="H41" i="16"/>
  <c r="I38" i="16"/>
  <c r="H38" i="16"/>
  <c r="I30" i="16"/>
  <c r="H30" i="16"/>
  <c r="I24" i="16"/>
  <c r="H24" i="16"/>
  <c r="I19" i="16"/>
  <c r="H19" i="16"/>
  <c r="I16" i="16"/>
  <c r="H16" i="16"/>
  <c r="I8" i="16"/>
  <c r="H8" i="16"/>
  <c r="I102" i="16" l="1"/>
  <c r="C12" i="2" s="1"/>
  <c r="H102" i="16"/>
  <c r="B12" i="2" s="1"/>
  <c r="I50" i="11"/>
  <c r="C10" i="2" s="1"/>
  <c r="H50" i="11"/>
  <c r="B10" i="2" s="1"/>
  <c r="I34" i="10"/>
  <c r="H34" i="10"/>
  <c r="H3" i="10"/>
  <c r="I3" i="10"/>
  <c r="H4" i="10"/>
  <c r="I4" i="10"/>
  <c r="H6" i="10"/>
  <c r="I6" i="10"/>
  <c r="H8" i="10"/>
  <c r="I8" i="10"/>
  <c r="H10" i="10"/>
  <c r="I10" i="10"/>
  <c r="H12" i="10"/>
  <c r="I12" i="10"/>
  <c r="H13" i="10"/>
  <c r="I13" i="10"/>
  <c r="H14" i="10"/>
  <c r="I14" i="10"/>
  <c r="H16" i="10"/>
  <c r="I16" i="10"/>
  <c r="H18" i="10"/>
  <c r="I18" i="10"/>
  <c r="I32" i="10"/>
  <c r="H32" i="10"/>
  <c r="I30" i="10"/>
  <c r="H30" i="10"/>
  <c r="I28" i="10"/>
  <c r="H28" i="10"/>
  <c r="I26" i="10"/>
  <c r="H26" i="10"/>
  <c r="I24" i="10"/>
  <c r="H24" i="10"/>
  <c r="I22" i="10"/>
  <c r="H22" i="10"/>
  <c r="I20" i="10"/>
  <c r="H20" i="10"/>
  <c r="H36" i="10" l="1"/>
  <c r="B9" i="2" s="1"/>
  <c r="I36" i="10"/>
  <c r="C9" i="2" s="1"/>
  <c r="I78" i="12"/>
  <c r="H78" i="12"/>
  <c r="I75" i="12"/>
  <c r="H75" i="12"/>
  <c r="I67" i="12"/>
  <c r="H67" i="12"/>
  <c r="I61" i="12"/>
  <c r="H61" i="12"/>
  <c r="I55" i="12"/>
  <c r="H55" i="12"/>
  <c r="I48" i="12"/>
  <c r="H48" i="12"/>
  <c r="I44" i="12"/>
  <c r="H44" i="12"/>
  <c r="I37" i="12"/>
  <c r="H37" i="12"/>
  <c r="I31" i="12"/>
  <c r="H31" i="12"/>
  <c r="I25" i="12"/>
  <c r="H25" i="12"/>
  <c r="I23" i="12"/>
  <c r="H23" i="12"/>
  <c r="I17" i="12"/>
  <c r="H17" i="12"/>
  <c r="I11" i="12"/>
  <c r="H11" i="12"/>
  <c r="I7" i="12"/>
  <c r="H7" i="12"/>
  <c r="H81" i="12" l="1"/>
  <c r="B8" i="2" s="1"/>
  <c r="I81" i="12"/>
  <c r="C8" i="2" s="1"/>
  <c r="B13" i="2" l="1"/>
  <c r="C13" i="2"/>
  <c r="B14" i="2" l="1"/>
  <c r="B15" i="2" s="1"/>
  <c r="B16" i="2" s="1"/>
</calcChain>
</file>

<file path=xl/sharedStrings.xml><?xml version="1.0" encoding="utf-8"?>
<sst xmlns="http://schemas.openxmlformats.org/spreadsheetml/2006/main" count="962" uniqueCount="540">
  <si>
    <t>Mindösszesen:</t>
  </si>
  <si>
    <t>ÁFA (27%)</t>
  </si>
  <si>
    <t>Munkanem megnevezése</t>
  </si>
  <si>
    <t>Anyag összege</t>
  </si>
  <si>
    <t>Díj összege</t>
  </si>
  <si>
    <t>Összesen:</t>
  </si>
  <si>
    <t>No.</t>
  </si>
  <si>
    <t>Azonosító</t>
  </si>
  <si>
    <t>Szöveg</t>
  </si>
  <si>
    <t>Menny.</t>
  </si>
  <si>
    <t>Egys.</t>
  </si>
  <si>
    <t>Anyagár</t>
  </si>
  <si>
    <t>Óradij</t>
  </si>
  <si>
    <t>Anyagár összesen</t>
  </si>
  <si>
    <t>Óradij összesen</t>
  </si>
  <si>
    <t>db</t>
  </si>
  <si>
    <t xml:space="preserve"> </t>
  </si>
  <si>
    <t>K-tétel</t>
  </si>
  <si>
    <t>m2</t>
  </si>
  <si>
    <t>Fa vagy műanyag nyílászáró szerkezetek bontása, ajtó, ablak vagy kapu,</t>
  </si>
  <si>
    <t>2,01-4,00 m2 között</t>
  </si>
  <si>
    <t>44-000-0355525</t>
  </si>
  <si>
    <t>Fafelületek mázolásának előkészítő és részmunkái;</t>
  </si>
  <si>
    <t>régi olajmázolás eltávolítása fa nyílászáró</t>
  </si>
  <si>
    <t>szerkezetről,</t>
  </si>
  <si>
    <t>leégetéssel, lemaratással vagy festékeltávolító pasztával,</t>
  </si>
  <si>
    <t>tagolt felületről</t>
  </si>
  <si>
    <t>47-000-0452583</t>
  </si>
  <si>
    <t>Remmers Alkutex Abbeizer festék, graffiti eltávolító, 1368</t>
  </si>
  <si>
    <t>simító tapaszolás fafelületen, egyszeri és minden további,</t>
  </si>
  <si>
    <t>tagolt felületen</t>
  </si>
  <si>
    <t>47-000-0452973</t>
  </si>
  <si>
    <t>AKRILIN fakitt, fehér 10</t>
  </si>
  <si>
    <t>Külső fafelületek</t>
  </si>
  <si>
    <t>alapmázolása,</t>
  </si>
  <si>
    <t>poliakrilát diszperziós alapozóval,</t>
  </si>
  <si>
    <t>tagolatlan felületen</t>
  </si>
  <si>
    <t>47-031-1818446</t>
  </si>
  <si>
    <t>ThermoShield Nature Primer alapozó</t>
  </si>
  <si>
    <t>fedőmázolása,</t>
  </si>
  <si>
    <t>fa nyílászáró szerkezeten, tixotróp tulajdonságú</t>
  </si>
  <si>
    <t>ablakfestékkel, két rétegben,</t>
  </si>
  <si>
    <t>47-031-2422255</t>
  </si>
  <si>
    <t>47-031-0513272</t>
  </si>
  <si>
    <t>Capalac Profi Venti oldószeres festékbevonat, fehér, selyemmatt</t>
  </si>
  <si>
    <t>Vakolatjavítás</t>
  </si>
  <si>
    <t>oldalfalon, tégla-, beton-, kőfelületen vagy építőlemezen,</t>
  </si>
  <si>
    <t>a meglazult, sérült vakolat előzetes leverésével,</t>
  </si>
  <si>
    <t>hiánypótlás 5% alatt</t>
  </si>
  <si>
    <t>36-090-0129964</t>
  </si>
  <si>
    <t>Hvb8-mc, beltéri, vakoló cementes mészhabarcs mészpéppel</t>
  </si>
  <si>
    <t>mennyezeten,</t>
  </si>
  <si>
    <t>sík vasbeton téglabetétes, téglatálcás födémen, íves boltozaton</t>
  </si>
  <si>
    <t>vagy építőelemen a meglazult, sérült vakolat leverésével,</t>
  </si>
  <si>
    <t>36-090-0130071</t>
  </si>
  <si>
    <t>Hvb4-mc, beltéri, vakoló, cementes mészhabarcs mészpéppel</t>
  </si>
  <si>
    <t>Belső festéseknél felület előkészítése, részmunkák;</t>
  </si>
  <si>
    <t>többrétegű meszelés lekaparása</t>
  </si>
  <si>
    <t>bármilyen padozatú helyiségben,</t>
  </si>
  <si>
    <t>47-000-0450324</t>
  </si>
  <si>
    <t>100m2</t>
  </si>
  <si>
    <t>lépcsőházban, toldott létráról vagy bútorozott helyiségben,</t>
  </si>
  <si>
    <t>47-000-0450353</t>
  </si>
  <si>
    <t>felület glettelése zsákos kiszerelésű anyagból (alapozóval, sarokvédelemmel),</t>
  </si>
  <si>
    <t>vakolt felületen,</t>
  </si>
  <si>
    <t>1,5 mm vastagságban</t>
  </si>
  <si>
    <t>47-000-2421464</t>
  </si>
  <si>
    <t>Baumit KlímaGlatte Klíma glett, Cikkszám: 951708</t>
  </si>
  <si>
    <t>47-000-2421515</t>
  </si>
  <si>
    <t>Normál nem egyenletes nedvszívóképességű</t>
  </si>
  <si>
    <t>ásványi falfelületek alapozása, felületmegerősítése,</t>
  </si>
  <si>
    <t>vizes-diszperziós akril bázisú alapozóval,</t>
  </si>
  <si>
    <t>47-010-0453031</t>
  </si>
  <si>
    <t>Baumit TiefenGrund Mélyalapozó, Cikkszám: 953208</t>
  </si>
  <si>
    <t>Diszperziós festés</t>
  </si>
  <si>
    <t>műanyag bázisú vizes-diszperziós</t>
  </si>
  <si>
    <t>fehér vagy gyárilag színezett festékkel,</t>
  </si>
  <si>
    <t>új vagy régi lekapart, előkészített alapfelületen,</t>
  </si>
  <si>
    <t>vakolaton, két rétegben,</t>
  </si>
  <si>
    <t>tagolatlan sima felületen</t>
  </si>
  <si>
    <t>47-011-0456316</t>
  </si>
  <si>
    <t>SAKRET DFI  diszperziós beltéri festék, fehér</t>
  </si>
  <si>
    <t>lépcsőházban, tagolatlan sima felületen</t>
  </si>
  <si>
    <t>47-011-0457316</t>
  </si>
  <si>
    <t>m</t>
  </si>
  <si>
    <t>21-011-0016750</t>
  </si>
  <si>
    <r>
      <t>Építési törmelék konténeres elszállítása, lerakása, lerakóhelyi díjjal, 4,0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</si>
  <si>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 xml:space="preserve">33-062-0094563 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</si>
  <si>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vegyes kő és betonfalba 38,01-50 cm vastagság között Kisméretű tömör tégla 250x120x65 mm I.o. M 2,5 (Hf30-cm) falazó, meszes cementhabarcs</t>
    </r>
  </si>
  <si>
    <t xml:space="preserve">33-063-0094904 </t>
  </si>
  <si>
    <r>
      <t>Horonyvésés, vegyes kő és beton 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</si>
  <si>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t xml:space="preserve">33-063-0095073 </t>
  </si>
  <si>
    <t>Fészekfúrás elektromos dobozok részére, P4 pórusbeton falazatban, Ø: 65 mm</t>
  </si>
  <si>
    <t xml:space="preserve">33-063-0095085 </t>
  </si>
  <si>
    <t>Fészekfúrás elektromos dobozok részére, P4 pórusbeton falazatban, Ø: 80 mm</t>
  </si>
  <si>
    <t xml:space="preserve">33-063-0095371 </t>
  </si>
  <si>
    <t>Mérési jelölés, kirajzolás horonyvéséshez</t>
  </si>
  <si>
    <t>71-009-0788762</t>
  </si>
  <si>
    <t>Tokozott elosztóberendezések, műanyag tokozatokelhelyezése, IP 54, IP 65 védettséggel, Mi - kisautomata szekrények HENSEL Mi 71444 kisautomata szekrény, 48 osztásegységes, 4 csapófedéllel, EAN: 5999010932058</t>
  </si>
  <si>
    <t>71-010-1271140</t>
  </si>
  <si>
    <r>
      <t xml:space="preserve">Felületre szerelt lámpatest elhelyezése  előre elkészített tartószerkezetre, tükrös, nyitott, fénycsöves kivitelben, T8, T12 fénycsöves elektronikával szerelt (A energia osztályú), aszimmetrikus tükrös E-FAMILY (HOLUX) E-delux 236/M </t>
    </r>
    <r>
      <rPr>
        <b/>
        <sz val="10"/>
        <color indexed="8"/>
        <rFont val="Times New Roman CE"/>
        <charset val="238"/>
      </rPr>
      <t>2x36W</t>
    </r>
    <r>
      <rPr>
        <sz val="10"/>
        <color indexed="8"/>
        <rFont val="Times New Roman CE"/>
        <charset val="238"/>
      </rPr>
      <t xml:space="preserve"> fénycsöves (G13) duplaparabola-</t>
    </r>
    <r>
      <rPr>
        <b/>
        <sz val="10"/>
        <color indexed="8"/>
        <rFont val="Times New Roman CE"/>
        <charset val="238"/>
      </rPr>
      <t>tükrös lámpatest</t>
    </r>
    <r>
      <rPr>
        <sz val="10"/>
        <color indexed="8"/>
        <rFont val="Times New Roman CE"/>
        <charset val="238"/>
      </rPr>
      <t>, IP20, Csz:1-25-15-0106</t>
    </r>
  </si>
  <si>
    <t>71-010-2529732</t>
  </si>
  <si>
    <t>Felületre szerelt lámpatest elhelyezése előre elkészített tartószerkezetre, zárt, kompakt fénycsöves kivitelben, elektronikával szerelt (A1 energia osztályú), tükrös műanyag- vagy üveglappal lezárt</t>
  </si>
  <si>
    <t>71-010-2529812</t>
  </si>
  <si>
    <r>
      <t>Felületre szerelt lámpatest elhelyezése előre elkészített tartószerkezetre, zárt, fénycsöves kivitelben, T8, T12 fénycsöves elektronikával szerelt (A energia osztályú), védett burás vagy üveglappal lezárt E-FAMILY (HOLUX) INOX 38236P fénycsöves lámpatest, PC bura és lámpatestház, elektronikus előtéttel,</t>
    </r>
    <r>
      <rPr>
        <b/>
        <sz val="10"/>
        <color indexed="8"/>
        <rFont val="Times New Roman CE"/>
        <charset val="238"/>
      </rPr>
      <t xml:space="preserve"> 2x36W</t>
    </r>
    <r>
      <rPr>
        <sz val="10"/>
        <color indexed="8"/>
        <rFont val="Times New Roman CE"/>
        <charset val="238"/>
      </rPr>
      <t xml:space="preserve"> / G13 fénycsőhöz (T8), </t>
    </r>
    <r>
      <rPr>
        <b/>
        <sz val="10"/>
        <color indexed="8"/>
        <rFont val="Times New Roman CE"/>
        <charset val="238"/>
      </rPr>
      <t>IP 65</t>
    </r>
    <r>
      <rPr>
        <sz val="10"/>
        <color indexed="8"/>
        <rFont val="Times New Roman CE"/>
        <charset val="238"/>
      </rPr>
      <t xml:space="preserve"> Csz: 1-25-14-0517</t>
    </r>
  </si>
  <si>
    <t>71-010-3644396</t>
  </si>
  <si>
    <t>Elektromos munkák
Villanyszerelés
Lámpatestek
Akkumulátoros vészvilágítási lámpatestekelhelyezése,
saját akkumlátoros,
kombinált üzemű,
falon kívüli kivitelben,
fénycsöves
LEGRAND S8 Tartalékvilágítási lámpatest 8W 1 óra üzemidő 140 lm, kombinált táplálású (kat.szám:066002)</t>
  </si>
  <si>
    <t>71-010-2532706</t>
  </si>
  <si>
    <r>
      <t xml:space="preserve">(Akkumulátoros vészvilágítás)  Tartalék világítási lámpatestek elhelyezése, tartalékvilágítási eszközök, inverterek E-FAMILY (HOLUX) EM 13E BASIC univerzális </t>
    </r>
    <r>
      <rPr>
        <b/>
        <sz val="10"/>
        <color indexed="8"/>
        <rFont val="Times New Roman CE"/>
        <charset val="238"/>
      </rPr>
      <t xml:space="preserve">inverter szett </t>
    </r>
    <r>
      <rPr>
        <sz val="10"/>
        <color indexed="8"/>
        <rFont val="Times New Roman CE"/>
        <charset val="238"/>
      </rPr>
      <t>fénycsövekhez /akkumulátor + inverter + LED/ Csz:2-14-15-0104</t>
    </r>
  </si>
  <si>
    <t>71-011-0814661</t>
  </si>
  <si>
    <t>Fénycsövek, T8 egyenes fénycsövek TUNGSRAM F36W/835/XLR fénycső, G13/24 fej, háromsávos, recycable, Kód: 19991</t>
  </si>
  <si>
    <t>71-011-2652203</t>
  </si>
  <si>
    <t>Elektromos munkák
Villanyszerelés
Fényforrások
Kompakt fénycsövek,
E27 fej
VITOONE KOMPAKT FÉNYCSŐ25 W E27 SPIRÁL , 6400K. Csz: 11025-27-6400</t>
  </si>
  <si>
    <t>71-013-0819352</t>
  </si>
  <si>
    <r>
      <t>Érintésvédelmi hálózat tartozékainak szerelése, épületgépészeti csőhálózat földelő kötése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</si>
  <si>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71-013-0819473</t>
  </si>
  <si>
    <t>Érintésvédelmi hálózat tartozékainak szerelése, nagykiterjedésű fémtárgy földelő kötése</t>
  </si>
  <si>
    <t>71-013-0819490</t>
  </si>
  <si>
    <t>Villám és érintésvédelmi mérés és jegyzőkönyv készítése</t>
  </si>
  <si>
    <t>mp*</t>
  </si>
  <si>
    <t>Világítási főelosztó</t>
  </si>
  <si>
    <t>&lt;&gt;</t>
  </si>
  <si>
    <t>Csővezetékek bontása,</t>
  </si>
  <si>
    <t>horganyzott vagy fekete acélcsövek</t>
  </si>
  <si>
    <t>tartószerkezetről, vagy padlócsatornából</t>
  </si>
  <si>
    <t>lángvágással, deponálással,</t>
  </si>
  <si>
    <t>DN 50 méretig</t>
  </si>
  <si>
    <t>81-000-0834682</t>
  </si>
  <si>
    <t>Fűtési vezeték,</t>
  </si>
  <si>
    <t>Fekete acélcső szerelése,</t>
  </si>
  <si>
    <t>hegesztett kötésekkel, tartószerkezettel, szakaszos nyomáspróbával,</t>
  </si>
  <si>
    <t>szabadon, horonyba vagy padlócsatornába,</t>
  </si>
  <si>
    <t>irányváltozás csőhajlítással,</t>
  </si>
  <si>
    <t>DN 15</t>
  </si>
  <si>
    <t>81-004-0903205</t>
  </si>
  <si>
    <t>Fekete acélcső, A 37X 1/2" simavégű</t>
  </si>
  <si>
    <t>DN 20</t>
  </si>
  <si>
    <t>81-004-0903251</t>
  </si>
  <si>
    <t>Fekete acélcső A 37X 3/4" simavégű</t>
  </si>
  <si>
    <t>Szerelvények leszerelése,</t>
  </si>
  <si>
    <t>menetes szerelvények,</t>
  </si>
  <si>
    <t>82-000-0922943</t>
  </si>
  <si>
    <t>Gáz- és fűtésszerelési berendezési tárgyak leszerelése,</t>
  </si>
  <si>
    <t>fűtésszerelési berendezési tárgyak</t>
  </si>
  <si>
    <t>acéllemez radiátor,</t>
  </si>
  <si>
    <t>11 - 20 tag között</t>
  </si>
  <si>
    <t>82-000-1858586</t>
  </si>
  <si>
    <t>Acéllemez kompakt lapradiátor elhelyezése,</t>
  </si>
  <si>
    <t>széthordással, tartókkal, bekötéssel,</t>
  </si>
  <si>
    <t>2 soros,</t>
  </si>
  <si>
    <t>1600 mm-ig,</t>
  </si>
  <si>
    <t>600 mm</t>
  </si>
  <si>
    <t>82-012-0997944</t>
  </si>
  <si>
    <t>VOGEL &amp; NOOT kompakt lapradiátor 22K típus, 2-soros, 2 konvektorlemez borítással, 600x1200 mm, fűtőteljesítmény: 2056 W</t>
  </si>
  <si>
    <t>900 mm</t>
  </si>
  <si>
    <t>82-012-0998920</t>
  </si>
  <si>
    <t>VOGEL &amp; NOOT kompakt lapradiátor 22K típus, 2-soros, 2 konvektorlemez borítással, 900x 600 mm, fűtőteljesítmény: 1378 W</t>
  </si>
  <si>
    <t>82-012-0998985</t>
  </si>
  <si>
    <t>VOGEL &amp; NOOT kompakt lapradiátor 22K típus, 2-soros, 2 konvektorlemez borítással, 900x1200 mm, fűtőteljesítmény: 2755 W</t>
  </si>
  <si>
    <t>Fűtőtestek le- és visszaszerelése,</t>
  </si>
  <si>
    <t>festés előtt illetve festés után,</t>
  </si>
  <si>
    <t>11-20 tag között</t>
  </si>
  <si>
    <t>82-012-1021210</t>
  </si>
  <si>
    <t>Kazánház, illetve hőközpont beszabályozása, beüzemelése</t>
  </si>
  <si>
    <t>69.781 -139.560 W teljesítmény között</t>
  </si>
  <si>
    <t>82-016-1025546</t>
  </si>
  <si>
    <t>Próbafűtés, radiátorok beszabályozása</t>
  </si>
  <si>
    <t>82-016-1025592</t>
  </si>
  <si>
    <t>Kétoldalon menetes vagy roppantógyűrűs szerelvény elhelyezése, külső vagy belső menettel, illetve hollandival csatlakoztatva</t>
  </si>
  <si>
    <t>DN 25</t>
  </si>
  <si>
    <t>szelepek, csappantyúk (szabályzó, folytó-elzáró, beavatkozó)</t>
  </si>
  <si>
    <t>82-001-0935284</t>
  </si>
  <si>
    <t>Danfoss ASV-M 25 strangelzáró, impulzuscső csatlakozással, 003L7693, 1"</t>
  </si>
  <si>
    <t>82-001-0935311</t>
  </si>
  <si>
    <t>Danfoss MSV-BD 25 beállító-, mérő- és elzárószelep, beépített mérőcsonkkal, normál sárgaréz, menetes, Kvs=9,5, DN 25, PN 16, 003Z4003</t>
  </si>
  <si>
    <t>Előregyártott osztó- vagy gyűjtőcső elhelyezése,</t>
  </si>
  <si>
    <t>előre kiépített támasztó szerkezetre, bekötések</t>
  </si>
  <si>
    <t>és szerelvények nélkül,</t>
  </si>
  <si>
    <t>DN 50-400 méret között, 25 bar</t>
  </si>
  <si>
    <t>nyomásig, 4,1-8,0 m hosszúságban,</t>
  </si>
  <si>
    <t>100 kg-ig</t>
  </si>
  <si>
    <t>82-005-0960412</t>
  </si>
  <si>
    <t>159*3,6mm 1500mm</t>
  </si>
  <si>
    <t>Elágazó csonk készítése és elhelyezése menetes véggel,</t>
  </si>
  <si>
    <t>fekete acélcsőből,</t>
  </si>
  <si>
    <t>DN 10-80 méret között</t>
  </si>
  <si>
    <t>82-005-0960470</t>
  </si>
  <si>
    <t>Fekete acélcsőből, A 37X  1/2"-os sima véggel</t>
  </si>
  <si>
    <t>82-005-0960494</t>
  </si>
  <si>
    <t>10 cm 1 1/4" fekete acélcső, A 37X</t>
  </si>
  <si>
    <t>DN 50</t>
  </si>
  <si>
    <t>82-005-21.1.1.7</t>
  </si>
  <si>
    <t xml:space="preserve">71-000-0695684 </t>
  </si>
  <si>
    <t>Vezetékek, kábelek és szerelvények bontása; védőcső leszerelése műanyag csőből, falhoronyból</t>
  </si>
  <si>
    <t xml:space="preserve"> 71-000-0695832 </t>
  </si>
  <si>
    <t>Vezetékek, kábelek és szerelvények bontása; vörösréz vagy alumínium vezeték leszerelése védőcsőből kihúzva, 10 mm2-ig</t>
  </si>
  <si>
    <t>71-000-0695672</t>
  </si>
  <si>
    <t>Vezetékek, kábelek és szerelvények bontása; áramköri elosztók, fogyasztásmérő szekrények</t>
  </si>
  <si>
    <t>71-000-0695696</t>
  </si>
  <si>
    <t>Vezetékek, kábelek és szerelvények bontása; kapcsolók, csatlakozó aljzatok, falifoglalatok, csengők, reduktorok, erős- vagy gyengeáramú nyomók, termosztátok, lépcsőházi automaták, jelzők leszerelése</t>
  </si>
  <si>
    <t xml:space="preserve">71-001-1697385 </t>
  </si>
  <si>
    <t>Merev, simafalú műanyag védőcső elhelyezése, elágazó dobozokkal, előre elkészített falhoronyba, vékonyfalú kivitelben, gyenge mechanikai igénybevételre, Névleges méret: 11-16 mm HYDRO-THERM Mü II. vékonyfalú védőcső, 16 mm, Kód: MU-II 16</t>
  </si>
  <si>
    <t>71-001-0697800</t>
  </si>
  <si>
    <t>Elágazó doboz illetve szerelvénydoboz elhelyezése, süllyesztve, fészekvésés nélkül, Névleges méret: Ø68 mm-ig, 2xØ68 mm-ig vagy négyzetes kivitelben, 30-60 mm mélységig, max. négyes sorolásig HYDRO-THERM beltéri elágazó doboz, Müds 65 mm, Kód: 65-ALJ</t>
  </si>
  <si>
    <t>71-001-0697921</t>
  </si>
  <si>
    <t>Elágazó doboz illetve szerelvénydoboz elhelyezése, süllyesztve, fészekvésés nélkül, Névleges méret: 70, 80, 100, 150, 200 mm 87, 107, 159, 240, 238 mm (70 - 300 mm) KAISER elágazó doboz téglafalba, IP 20, 150x150 mm, R: 1096-31</t>
  </si>
  <si>
    <t>71-002-0716556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</si>
  <si>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</si>
  <si>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t>71-002-0716561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</si>
  <si>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</si>
  <si>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t>71-002-2736225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</si>
  <si>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NYM-J 3x1,5 tömör (300/500V) MBCU kábel Csz: NYMJ315</t>
    </r>
  </si>
  <si>
    <t>71-002-2736230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</si>
  <si>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NYM-J 3x2,5 tömör (300/500V) MBCU kábel Csz: NYMJ325</t>
    </r>
  </si>
  <si>
    <t>71-002-0716636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</si>
  <si>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</si>
  <si>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t>71-005-2643541</t>
  </si>
  <si>
    <r>
      <t xml:space="preserve">Komplett világítási szerelvények; Csatlakozóaljzat elhelyezése, süllyesztve, 16A, földelt, egyes </t>
    </r>
    <r>
      <rPr>
        <b/>
        <sz val="10"/>
        <color indexed="8"/>
        <rFont val="Times New Roman CE"/>
        <charset val="238"/>
      </rPr>
      <t xml:space="preserve">csatlakozóaljzat (2P+F) </t>
    </r>
    <r>
      <rPr>
        <sz val="10"/>
        <color indexed="8"/>
        <rFont val="Times New Roman CE"/>
        <charset val="238"/>
      </rPr>
      <t>LEGRAND Cariva 2P+F csatlakozóaljzat kerettel, fehér R: 773820</t>
    </r>
  </si>
  <si>
    <t>71-005-2458733</t>
  </si>
  <si>
    <r>
      <t xml:space="preserve">Komplett világítási szerelvények; Csatlakozóaljzat elhelyezése, süllyesztve, 16A, földelt, egyes csatlakozóaljzat (2P+F) LEGRAND Plexo 55 </t>
    </r>
    <r>
      <rPr>
        <b/>
        <sz val="10"/>
        <color indexed="8"/>
        <rFont val="Times New Roman CE"/>
        <charset val="238"/>
      </rPr>
      <t>2P+F aljzat csapófedéllel,</t>
    </r>
    <r>
      <rPr>
        <sz val="10"/>
        <color indexed="8"/>
        <rFont val="Times New Roman CE"/>
        <charset val="238"/>
      </rPr>
      <t xml:space="preserve"> csavaros, fehér R: 069639</t>
    </r>
  </si>
  <si>
    <t>71-009-0788750</t>
  </si>
  <si>
    <t>Tokozott elosztóberendezések, műanyag tokozatokelhelyezése, IP 54, IP 65 védettséggel, Mi - kisautomata szekrények HENSEL Mi 71336 kisautomata szekrény, 36 osztásegységes, EAN: 5999010932027</t>
  </si>
  <si>
    <t>Asztalos</t>
  </si>
  <si>
    <t>Festés javítás</t>
  </si>
  <si>
    <t>Világítás</t>
  </si>
  <si>
    <t>Erőátvitel</t>
  </si>
  <si>
    <t>Központi fűtés</t>
  </si>
  <si>
    <t>Beépített faszekrény (konyhaszekrény) bontása</t>
  </si>
  <si>
    <t>44-000-0355566</t>
  </si>
  <si>
    <t>Fa beltéri nyílászárók</t>
  </si>
  <si>
    <t>elhelyezése, előre kihagyott falnyílásba, utólagos elhelyezéssel, tömítés nélkül,</t>
  </si>
  <si>
    <t>(szerelvényezve, finom beállítással),</t>
  </si>
  <si>
    <t>hossztoldott fenyőfa ajtó,</t>
  </si>
  <si>
    <t>6,00 m kerületig</t>
  </si>
  <si>
    <t>44-001-1250822</t>
  </si>
  <si>
    <t>Hossztoldott fenyő beltéri ajtó UTH tokkal, tömör, kilinccsel 90 x 210 cm</t>
  </si>
  <si>
    <t>44-001-1250834</t>
  </si>
  <si>
    <t>Hossztoldott fenyő beltéri ajtó UTH tokkal, tömör,kilinccsel 120 x 210 cm</t>
  </si>
  <si>
    <t>Szerelt jellegű WC-kabinrendszer készítése kompletten,</t>
  </si>
  <si>
    <t>lábakkal, zárral, foglaltságjelzővel,</t>
  </si>
  <si>
    <t>egyes kabin, 90 cm széles előlap ajtóval, 120 cm széles oldallappal</t>
  </si>
  <si>
    <t>44-030-1936046</t>
  </si>
  <si>
    <t>K-FAL Waterproof 28 mm vastag habkitöltésű PVC szendvicslapból, szerelvényekkel, foglaltságjelző zárral, porszórt vagy eloxált aluprofilokkal, egyes kabin, 90 cm széles előlap ajtóval, 120 cm széles oldallappal</t>
  </si>
  <si>
    <t>hármas kabin, 270 cm széles előlap 3 ajtóval, 2 db 120 cm széles válaszfallal</t>
  </si>
  <si>
    <t>44-030-1936143</t>
  </si>
  <si>
    <t>K-FAL Waterproof 28 mm vastag habkitöltésű PVC szendvicslapból, szerelvényekkel, foglaltságjelző zárral, porszórt vagy eloxált aluprofilokkal, hármas kabin, 270 cm széles előlap 3 ajtóval, 2 db 120 cm széles válaszfallappal</t>
  </si>
  <si>
    <t>UA fém vázszerkezetre szerelt válaszfal 2 x 2 rtg. impregnált,</t>
  </si>
  <si>
    <t>12,5 mm vtg. gipszkarton borítással, hőszigeteléssel,</t>
  </si>
  <si>
    <t>csavarfejek és illesztések glettelve (Q2),</t>
  </si>
  <si>
    <t>egyszeres,</t>
  </si>
  <si>
    <t>UA 75-20 mm vtg. tartóvázzal</t>
  </si>
  <si>
    <t>39-001-0157590</t>
  </si>
  <si>
    <t>RIGIPS impregnált építőlemez RBI 12,5 mm, ásványi szálas hőszigetelés</t>
  </si>
  <si>
    <t>Beltéri ajtók,</t>
  </si>
  <si>
    <t>alapozott acél ajtótok elhelyezése,</t>
  </si>
  <si>
    <t>befoglalótok szerelésével, Jobbos/Balos falcolt ajtólapokhoz EPDM tömítőprofillal, szerelt falak esetén,</t>
  </si>
  <si>
    <t>beépítés a szerelt falak építésével egyidejűleg, 150 mm falvastagságig,</t>
  </si>
  <si>
    <t>625x2000-2000x2125 mm névleges méretig</t>
  </si>
  <si>
    <t>45-001-1936743</t>
  </si>
  <si>
    <t>Hörmann gipszkarton befoglalótok, névleges méret: 875 x 2125 mm, 150 mm falvastagsághoz</t>
  </si>
  <si>
    <t>Beltéri ajtólapok elhelyezése, kiegészítő szerelvények nélkül,</t>
  </si>
  <si>
    <t>40 mm vastag papír rácsbetétes, 3 oldalon falcolt ajtólappal,</t>
  </si>
  <si>
    <t>0,6 mm vastag felületkezelt acéllemezből,</t>
  </si>
  <si>
    <t>750×2000-1250x2250 mm névleges méretig, egyszárnyú tömör ajtólappal</t>
  </si>
  <si>
    <t>45-001-0377005</t>
  </si>
  <si>
    <t>Hörmann ZK beltéri ajtólap, névleges méret: 875 x 2125 mm, RAL 9016 színben</t>
  </si>
  <si>
    <t>Kiegészítő szerelvények elhelyezése</t>
  </si>
  <si>
    <t>beltéri ajtólapokhoz</t>
  </si>
  <si>
    <t>45-001-1937433</t>
  </si>
  <si>
    <t>Alu körcímkés kilincsgarnitúra, BB vagy PZ előkészítéssel</t>
  </si>
  <si>
    <t>Szárazépítés</t>
  </si>
  <si>
    <t>Folyósói lezáró szakipari fal, 252*240cm kétszárnyú ajtóval</t>
  </si>
  <si>
    <t>Lépcsőházi lezáró szakipari fal, 140*235cm kétszárnyú ajtóval</t>
  </si>
  <si>
    <t>Lapburkolatok bontása,</t>
  </si>
  <si>
    <t>padlóburkolat bármely méretű kőagyag, mozaik vagy</t>
  </si>
  <si>
    <t>tört mozaik (NOVA) lapból</t>
  </si>
  <si>
    <t>42-000-0222041</t>
  </si>
  <si>
    <t>fal-, pillér- és oszlopburkolat, bármely méretű</t>
  </si>
  <si>
    <t>mozaik, kőagyag és csempe</t>
  </si>
  <si>
    <t>42-000-0222053</t>
  </si>
  <si>
    <t>lábazatburkolat 0,50 m magasságig,</t>
  </si>
  <si>
    <t>egyenes egysoros vagy lépcsős kivitelben,</t>
  </si>
  <si>
    <t>10x10 - 20x20 cm-es lapméretig</t>
  </si>
  <si>
    <t>42-000-0222065</t>
  </si>
  <si>
    <t>Fa-, hézagmentes műanyag- és szőnyegburkolatok bontása,</t>
  </si>
  <si>
    <t>csaphornyos vagy mozaikparketta,</t>
  </si>
  <si>
    <t>22 mm vastag aljzatbetonra ragasztva</t>
  </si>
  <si>
    <t>42-000-0222104</t>
  </si>
  <si>
    <t>Beton aljzatok, járdák bontása 10 cm vastagságig,</t>
  </si>
  <si>
    <t>kavicsbetonból, salakbetonból</t>
  </si>
  <si>
    <t>31-000-0034810</t>
  </si>
  <si>
    <t>Építési törmelék konténeres elszállítása, lerakása,</t>
  </si>
  <si>
    <t>lerakóhelyi díjjal,</t>
  </si>
  <si>
    <t>5,0 m3-es konténerbe</t>
  </si>
  <si>
    <t>21-011-0016762</t>
  </si>
  <si>
    <t>Homokfeltöltés bontása, és konténerbe rakása</t>
  </si>
  <si>
    <t>Födém;</t>
  </si>
  <si>
    <t>Padló hőszigetelő anyag elhelyezése, vízszintes felületen,</t>
  </si>
  <si>
    <t>aljzatbeton alá,</t>
  </si>
  <si>
    <t>úsztató rétegként,</t>
  </si>
  <si>
    <t>expandált polisztirolhab lemezzel</t>
  </si>
  <si>
    <t>48-007-2305441</t>
  </si>
  <si>
    <t>AUSTROTHERM lépéshang-szigetelő lemez, AT-L2 1000x500x30 mm</t>
  </si>
  <si>
    <t>Padló peremszigetelés elhelyezése úsztatott aljzatbeton esetén,</t>
  </si>
  <si>
    <t>expandált polietilén szalaggal</t>
  </si>
  <si>
    <t>48-007-3960704</t>
  </si>
  <si>
    <t>KERAKOLL Tapetex polietilén szalag kerületi és elválasztó hézagokhoz, 50 m-es tekercsek, Csz: 05000</t>
  </si>
  <si>
    <t>Alátét- és elválasztó rétegek beépítése,</t>
  </si>
  <si>
    <t>védőlemez-, műanyagfátyol-, fólia vagy műanyagfilc egy rétegben, átlapolással, rögzítés nélkül,</t>
  </si>
  <si>
    <t>padló, födém szigeteléseknél,</t>
  </si>
  <si>
    <t>vízszintes felületen</t>
  </si>
  <si>
    <t>48-007-3301426</t>
  </si>
  <si>
    <t>AUSTROTHERM polietilén fólia, 0,09 mm vastagságú, 2 m szélességű</t>
  </si>
  <si>
    <t>Beton aljzat készítése helyszínen kevert betonból,</t>
  </si>
  <si>
    <t>kézi továbbítással és bedolgozással,</t>
  </si>
  <si>
    <t>merev aljzatra, tartószerkezetre léccel lehúzva,</t>
  </si>
  <si>
    <t>kavicsbetonból, C 8/10 - C 16/20</t>
  </si>
  <si>
    <t>kissé képlékeny konzisztenciájú betonból,</t>
  </si>
  <si>
    <t>6 cm vastagságig</t>
  </si>
  <si>
    <t>31-030-0062395</t>
  </si>
  <si>
    <t>C16/20 - X0b(H) kissé képlékeny kavicsbeton keverék CEM 42,5 pc. D_max = 16 mm, m = 6,4 finomsági modulussal</t>
  </si>
  <si>
    <t>m3</t>
  </si>
  <si>
    <t>42-011-1544952</t>
  </si>
  <si>
    <t>KEMIKÁL BARRA tapadóhíd és alapozó</t>
  </si>
  <si>
    <t>kenhető víz- és páraszigetelés felhordása egy rétegben,</t>
  </si>
  <si>
    <t>hajlaterősítő szalag elhelyezésével</t>
  </si>
  <si>
    <t>42-011-1545010</t>
  </si>
  <si>
    <t>KEMIKÁL SORIFLEX 1K folyékony fólia kül- és beltérre, flexibilis, fagyálló</t>
  </si>
  <si>
    <t>simító felületkiegyenlítés készítése,</t>
  </si>
  <si>
    <t>5 mm átlagos rétegvastagságban</t>
  </si>
  <si>
    <t>42-011-0223733</t>
  </si>
  <si>
    <t>SCHÖNOX BM finom szemcseméretű betonkiegyenlítő habarcs</t>
  </si>
  <si>
    <t>gipszkarton alapfelületen</t>
  </si>
  <si>
    <t>felületelőkészítő alapozó és tapadóhíd felhordása egy rétegben</t>
  </si>
  <si>
    <t>42-011-1545102</t>
  </si>
  <si>
    <t>Padlóburkolat hordozószerkezetének felületelőkészítése</t>
  </si>
  <si>
    <t>beltérben,</t>
  </si>
  <si>
    <t>beton alapfelületen</t>
  </si>
  <si>
    <t>önterülő felületkiegyenlítés készítése</t>
  </si>
  <si>
    <t>42-011-1545843</t>
  </si>
  <si>
    <t>KEMIKÁL SORIPON önterülő aljzatkiegyenlítő</t>
  </si>
  <si>
    <t>Fal-, pillér-, oszlopburkolat készítése</t>
  </si>
  <si>
    <t>tégla, beton, vakolt alapfelületen,</t>
  </si>
  <si>
    <t>gres, kőporcelán lappal,</t>
  </si>
  <si>
    <t>kenhető szigetelésre,</t>
  </si>
  <si>
    <t>kötésben vagy hálósan, 3-5 mm vtg. ragasztóba rakva, 1-10 mm fugaszélességgel,</t>
  </si>
  <si>
    <t>20x20 - 40x40 cm közötti lapmérettel</t>
  </si>
  <si>
    <t>42-012-3796765</t>
  </si>
  <si>
    <t>LB-Knauf S2 FLEX Flexibilis csempe- és járólapragasztó, nagyméretű burkolólapokhoz (max. 120x120 cm), Cikkszám: K00617341 LB-Knauf SILVERCOL Prémium flexibilis fugázó, EN 12004 szerinti CG2WA minősítéssel, Cikkszám: K00675**1</t>
  </si>
  <si>
    <t>42-012-3793133</t>
  </si>
  <si>
    <t>Parkettafektetés</t>
  </si>
  <si>
    <t>csaphornyos parkettából,</t>
  </si>
  <si>
    <t>kiegyenlített aljzatra ragasztva,</t>
  </si>
  <si>
    <t>nedvességre kevésbé érzékeny fafajtából,</t>
  </si>
  <si>
    <t>halszálka mintába (duplahalszálka mintába) rakva</t>
  </si>
  <si>
    <t>(ragasztó anyag külön tételben kiírva)</t>
  </si>
  <si>
    <t>42-042-2407764</t>
  </si>
  <si>
    <t>Csaphornyos parketta, 400/450/65x22 mm, tölgy, Standard, Mátraparkett</t>
  </si>
  <si>
    <t>ajánlott alapozó és ragasztó parketta fektetéséhez</t>
  </si>
  <si>
    <t>(a ragasztás ideje a burkolási tételeknél szerepel)</t>
  </si>
  <si>
    <t>42-042-0288206</t>
  </si>
  <si>
    <t>HENKEL Thomsit P 618 diszperziós parkettaragasztó, Cikkszám: 433 538 + HENKEL Thomsit R 777 diszperziós alapozó, Cikkszám: 117 720</t>
  </si>
  <si>
    <t>Kisegítő- és részmunkák,</t>
  </si>
  <si>
    <t>parketta csiszolása és lakkozása,</t>
  </si>
  <si>
    <t>nagy igénybevételre,</t>
  </si>
  <si>
    <t>oldószeres lakkal</t>
  </si>
  <si>
    <t>42-042-1679842</t>
  </si>
  <si>
    <t>MUREXIN Univerzális alapozó LM és PU lakkhoz + MUREXIN PU 2K lakk, selyemmatt</t>
  </si>
  <si>
    <t>Lábazatburkolat készítése,</t>
  </si>
  <si>
    <t>egyenes, egysoros kivitelben, 3-5 mm ragasztóba rakva, 1-10 mm fugaszélességgel,</t>
  </si>
  <si>
    <t>10 cm magasságig,</t>
  </si>
  <si>
    <t>20x20 - 40×40 cm közötti lapmérettel</t>
  </si>
  <si>
    <t>42-022-3828901</t>
  </si>
  <si>
    <t>Burkolás</t>
  </si>
  <si>
    <t>Belső víz-csatorna</t>
  </si>
  <si>
    <t>DN 32</t>
  </si>
  <si>
    <t>DN 40</t>
  </si>
  <si>
    <t>PVC lefolyóvezeték szerelése,</t>
  </si>
  <si>
    <t>tokos, gumigyűrűs kötésekkel,</t>
  </si>
  <si>
    <t>cső elhelyezése csőidomokkal, szakaszos tömörségi próbával,</t>
  </si>
  <si>
    <t>horonyba vagy padlócsatornába,</t>
  </si>
  <si>
    <t>81-002-0871894</t>
  </si>
  <si>
    <t>PIPELIFE PVC-U tokos lefolyócső 32x1,8x2000 mm, KAEM032/2M</t>
  </si>
  <si>
    <t>81-002-0871904</t>
  </si>
  <si>
    <t>PIPELIFE PVC-U tokos lefolyócső 40x1,8x2000 mm, KAEM040/2M</t>
  </si>
  <si>
    <t>81-002-0871916</t>
  </si>
  <si>
    <t>PIPELIFE PVC-U tokos lefolyócső 50x1,8x2000 mm, KAEM050/2M</t>
  </si>
  <si>
    <t>DN 100</t>
  </si>
  <si>
    <t>81-002-0871945</t>
  </si>
  <si>
    <t>PIPELIFE PVC-U tokos lefolyócső 110x2,2x2000 mm, KAEM110/2M</t>
  </si>
  <si>
    <t>Ivóvíz vezeték,</t>
  </si>
  <si>
    <t>Térhálósított polietilén cső (PE-Xa) szerelése,</t>
  </si>
  <si>
    <t>toldóhüvelyes és menetes kötésekkel,</t>
  </si>
  <si>
    <t>cső elhelyezése csőidomok nélkül, szakaszos nyomáspróbával,</t>
  </si>
  <si>
    <t>falhoronyba vagy padlószerkezetbe, védőcsővel ellátva (horonyvésés külön tételben),</t>
  </si>
  <si>
    <t>81-001-1836342</t>
  </si>
  <si>
    <t>REHAU univerzális RAUTITAN flex cső, (RAU-VPE), védőcsőben 16x2,2 mm, tekercs, 130440-050</t>
  </si>
  <si>
    <t>81-001-1836354</t>
  </si>
  <si>
    <t>REHAU univerzális RAUTITAN flex cső, (RAU-VPE), védőcsőben 20x2,8 mm, tekercs, 130450-050</t>
  </si>
  <si>
    <t>81-001-0835083</t>
  </si>
  <si>
    <t>REHAU univerzális RAUTITAN flex cső, (RAU-VPE) védőcsőben 25x3,5 mm, tekercs, 130390-050</t>
  </si>
  <si>
    <t>csőidomok, kiegészítők elhelyezése,</t>
  </si>
  <si>
    <t>egy oldalon toldóhüvelyes idomok,</t>
  </si>
  <si>
    <t>81-001-0835260</t>
  </si>
  <si>
    <t>REHAU RAUTITAN RX falikorong rövid belső menettel 16-bm 1/2, 366099</t>
  </si>
  <si>
    <t>két oldalon toldóhüvelyes idomok,</t>
  </si>
  <si>
    <t>81-001-0835943</t>
  </si>
  <si>
    <t>REHAU RAUTITAN PX csőtoldó idom egál 16, 160011</t>
  </si>
  <si>
    <t>81-001-0835955</t>
  </si>
  <si>
    <t>REHAU RAUTITAN PX csőtoldó idom egál 20, 160012</t>
  </si>
  <si>
    <t>81-001-0836054</t>
  </si>
  <si>
    <t>REHAU RAUTITAN PX csőtoldó idom egál 25, 160013</t>
  </si>
  <si>
    <t>81-001-0836134</t>
  </si>
  <si>
    <t>REHAU RAUTITAN PX csőtoldó idom egál 32, 160014</t>
  </si>
  <si>
    <t>három oldalon toldóhüvelyes idomok,</t>
  </si>
  <si>
    <t>81-001-0836393</t>
  </si>
  <si>
    <t>REHAU RAUTITAN PX T-idom egyenlő ágakkal 16-16-16, 160031</t>
  </si>
  <si>
    <t>81-001-0836432</t>
  </si>
  <si>
    <t>REHAU RAUTITAN PX T-idom szűkített leágazással és átmenő ággal 20-16-16, 160081</t>
  </si>
  <si>
    <t>81-001-0836444</t>
  </si>
  <si>
    <t>REHAU RAUTITAN PX T-idom bővített leágazással 16-20-16, 160101</t>
  </si>
  <si>
    <t>81-001-0836541</t>
  </si>
  <si>
    <t>REHAU RAUTITAN PX T-idom szűkített átmenő ággal 25-25-16, 160072</t>
  </si>
  <si>
    <t>81-001-0836553</t>
  </si>
  <si>
    <t>REHAU RAUTITAN PX T-idom szűkített átmenő ággal 25-25-20, 160073</t>
  </si>
  <si>
    <t>Mosdó vagy mosómedence berendezés elhelyezése és bekötése,</t>
  </si>
  <si>
    <t>kifolyószelep, bűzelzáró és sarokszelep nélkül,</t>
  </si>
  <si>
    <t>felülről beépíthető (bútorba) mosdó (komplett)</t>
  </si>
  <si>
    <t>82-009-0969431</t>
  </si>
  <si>
    <t>SOLINAR beépíthető mosdó 60 cm,  1 csaplyukkal, fúrt, 6006 40 01, fehér</t>
  </si>
  <si>
    <t>Csaptelepek és szerelvényeinek felszerelése,</t>
  </si>
  <si>
    <t>mosdócsaptelepek,</t>
  </si>
  <si>
    <t>álló illetve süllyesztett mosdócsaptelep</t>
  </si>
  <si>
    <t>82-009-0979514</t>
  </si>
  <si>
    <t>MOFÉM Junior egykaros mosdócsaptelep, ECO kerámia vezérlőegység forrázás elleni védelemmel, kr. leeresztőszeleppel, kód: 150-0018-00</t>
  </si>
  <si>
    <t>Berendezési tárgyak szerelvényeinek felszerelése,</t>
  </si>
  <si>
    <t>sarokszelep szerelés</t>
  </si>
  <si>
    <t>82-009-0976596</t>
  </si>
  <si>
    <t>MOFÉM sárgaréz sarokszelep 1/2"-1/2" sárgaréz, krómozott, 10 bar, Kód: 163-0002-00</t>
  </si>
  <si>
    <t>Vizes berendezési tárgyak</t>
  </si>
  <si>
    <t>bűzelzáróinak felszerelése,</t>
  </si>
  <si>
    <t>falikúthoz-mosogatóhoz</t>
  </si>
  <si>
    <t>mosdóhoz, bidéhez</t>
  </si>
  <si>
    <t>82-009-0987401</t>
  </si>
  <si>
    <t>MOFÉM búraszifon leeresztőszeleppel, krómozott, Kód: 165-0027-00</t>
  </si>
  <si>
    <t>WC csésze elhelyezése és bekötése,</t>
  </si>
  <si>
    <t>öblítőtartály, sarokszelep, WC ülőke,</t>
  </si>
  <si>
    <t>nyomógomb nélkül,</t>
  </si>
  <si>
    <t>porcelánból,</t>
  </si>
  <si>
    <t>alsókifolyású,</t>
  </si>
  <si>
    <t>mélyöblítésű kivitelben</t>
  </si>
  <si>
    <t>hátsókifolyású,</t>
  </si>
  <si>
    <t>82-009-0974623</t>
  </si>
  <si>
    <t>BÁZIS porcelán mélyöblítésű W.C. hátsó kifolyású, 4031 00 01, fehér</t>
  </si>
  <si>
    <t>hátsó kifolyású WC-hez</t>
  </si>
  <si>
    <t>82-009-2658972</t>
  </si>
  <si>
    <t>HL210.WE, PP WC-csatlakozó DN110, 0 - 90° -ig fokozat nélkül állítható, ajakos tömítés a kerámia fogadására, fehér</t>
  </si>
  <si>
    <t>WC-ülőke</t>
  </si>
  <si>
    <t>82-009-0975020</t>
  </si>
  <si>
    <t>Alföldi WC-ülőke, 8780 95 01, fehér</t>
  </si>
  <si>
    <t>WC öblítőtartály felszerelése és bekötése,</t>
  </si>
  <si>
    <t>falsík elé szerelhető, műanyag</t>
  </si>
  <si>
    <t>82-009-13.1-0337712</t>
  </si>
  <si>
    <t>GEBERIT AP117 alacsonyra szerelhető falon kívüli öblítőtartály, alpin fehér, Cikkszám: 136.530.11.1</t>
  </si>
  <si>
    <t>Padló alatti illetve falba süllyeszthető bűzelzáró,</t>
  </si>
  <si>
    <t>padló alatti 1, 2, 3 ágú elhelyezése</t>
  </si>
  <si>
    <t>82-009-2659095</t>
  </si>
  <si>
    <t>HL80.1, Padlólefolyó DN50/75 elfordítható kimenet, szigetelő karima, vízbűzzár, 123x123 mm rácstartó, 115x115 mm nemesacél ráccsal</t>
  </si>
  <si>
    <t>Vizelde vagy piszoár berendezés elhelyezése,</t>
  </si>
  <si>
    <t>öblítőszelep, sarokszelep és bűzelzáró nélkül,</t>
  </si>
  <si>
    <t>porcelán,</t>
  </si>
  <si>
    <t>falra szerelhető vizelde</t>
  </si>
  <si>
    <t>82-009-1492251</t>
  </si>
  <si>
    <t>BÁZIS porcelán vizelde, felső bekötésű, 4332 00 01, fehér</t>
  </si>
  <si>
    <t>Vizelde kiegészítő elemei,</t>
  </si>
  <si>
    <t>öblítőszelep,</t>
  </si>
  <si>
    <t>infravezérlésű</t>
  </si>
  <si>
    <t>82-009-3981063</t>
  </si>
  <si>
    <t>MOFÉM M-tronic elektromos süllyesztett vizelde öblítő, MLP 02KZ, 9V-os mágnesszelep, 230V/50Hz hálózati egységgel, kód: 584-7511-00</t>
  </si>
  <si>
    <t>82-009-2039394</t>
  </si>
  <si>
    <t>MOFÉM búraszifon leeresztőszelep nélkül, állítható, Kód: 165-0027-04</t>
  </si>
  <si>
    <t>Sík vagy bordás vasbeton lemez bontása,</t>
  </si>
  <si>
    <t>12 cm vastagság felett,</t>
  </si>
  <si>
    <t>31-000-0034594</t>
  </si>
  <si>
    <t>C16/20 betonminőségig</t>
  </si>
  <si>
    <t>Ellenőrző próbák készítése</t>
  </si>
  <si>
    <t>belső vízvezeték hálózatra,</t>
  </si>
  <si>
    <t>19-081-3277276</t>
  </si>
  <si>
    <t>akkreditált vízminőség vizsgálat</t>
  </si>
  <si>
    <t>19-081-2244914</t>
  </si>
  <si>
    <t>hatósági víznyomáspróba (Vízmű számla)</t>
  </si>
  <si>
    <t>Piperetárgyak elhelyezése</t>
  </si>
  <si>
    <t>egy-három helyen felerősítve,</t>
  </si>
  <si>
    <t>WC-kefe tartóval</t>
  </si>
  <si>
    <t>82-016-3258264</t>
  </si>
  <si>
    <t>MOFÉM Fiesta WC kefe fali tartóval, kód: 501-1080-00</t>
  </si>
  <si>
    <t>fogas</t>
  </si>
  <si>
    <t>82-016-1022425</t>
  </si>
  <si>
    <t>ALFÖLDI/BÁZIS porcelán fogas kétágú, csavarozható, fehér, Kód: 4645 00 01</t>
  </si>
  <si>
    <t>négy vagy több helyen felerősítve,</t>
  </si>
  <si>
    <t>tükör, elektromos bekötés nélkül</t>
  </si>
  <si>
    <t>82-016-3555184</t>
  </si>
  <si>
    <t>Fazettázott tükör világítás nélkül, 80x60 cm</t>
  </si>
  <si>
    <t>Szappan vagy illatosító adagolók elhelyezése</t>
  </si>
  <si>
    <t>falra szerelt kivitelben</t>
  </si>
  <si>
    <t>82-016-1022684</t>
  </si>
  <si>
    <t>Folyékonyszappan adagoló, rozsdamentes matt, függőleges kivitel, 1,1 literes, Rendelési szám: B&amp;K CW16A</t>
  </si>
  <si>
    <t>Papíradagolók elhelyezése</t>
  </si>
  <si>
    <t>82-016-1022856</t>
  </si>
  <si>
    <t>Kéztörlőpapír adagoló rozsdamentes, fényes, hajtogatott papírhoz, Rendelési szám: B&amp;K D106CA</t>
  </si>
  <si>
    <t>Hulladékgyűjtő elhelyezése</t>
  </si>
  <si>
    <t>82-016-3258940</t>
  </si>
  <si>
    <t>SCA Hygiene Products TORK hulladékgyűjtő (padlóra is helyezhető), Elevation dizájn, 50 l, ABS műanyag, 62,9x38,9x28,9 cm, fehér, Cikkszám: 563000</t>
  </si>
  <si>
    <t>Falikút, kiöntő vagy mosóvályú elhelyezése és bekötése,</t>
  </si>
  <si>
    <t>falikút, szifon (bűzelzáró) és csaptelep nélkül,</t>
  </si>
  <si>
    <t>acéllemezből-, rozsdamentes lemezből vagy</t>
  </si>
  <si>
    <t>öntöttvasból</t>
  </si>
  <si>
    <t>82-009-0968581</t>
  </si>
  <si>
    <t>Acéllemez falikút, kívül-belül fehér tűzzománcozott, rövid hátlapú</t>
  </si>
  <si>
    <t>fali kifolyószelep szerelés</t>
  </si>
  <si>
    <t>82-009-3241656</t>
  </si>
  <si>
    <t>MOFÉM kifolyószelep, tömlővéggel, 1/2", dizájn kivitel, kód: 162-0035-17</t>
  </si>
  <si>
    <t>82-009-0987362</t>
  </si>
  <si>
    <t>HL100G/50, Konyhai szifon DN50 x 6/4", gömbcsuklóval</t>
  </si>
  <si>
    <t>Rákötés meglévő vízvezeték hálózatra</t>
  </si>
  <si>
    <t>Rákötés meglévő szennyvízvezeték hálózatra</t>
  </si>
  <si>
    <t>Faláttörés 30x30 cm méretig,</t>
  </si>
  <si>
    <t>vegyes vagy kőfalban,</t>
  </si>
  <si>
    <t>40 cm falvastagságig</t>
  </si>
  <si>
    <t>33-063-0094720</t>
  </si>
  <si>
    <t>Födémáttörés 30x30 cm méretig,</t>
  </si>
  <si>
    <t>30 cm födémvastagságig,</t>
  </si>
  <si>
    <t>bármely téglaboltozatos födémben</t>
  </si>
  <si>
    <t>33-063-0094773</t>
  </si>
  <si>
    <t>Horonyvésés,</t>
  </si>
  <si>
    <t>téglafalban,</t>
  </si>
  <si>
    <t>24,01-50,00 cm2 keresztmetszet között</t>
  </si>
  <si>
    <t>33-063-0094865</t>
  </si>
  <si>
    <t>Kaposvár, 2017. július 26.</t>
  </si>
  <si>
    <t>7,0 m3-es konténerbe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</si>
</sst>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color indexed="8"/>
      <name val="Times New Roman CE"/>
      <charset val="238"/>
    </font>
    <font>
      <sz val="11"/>
      <color indexed="8"/>
      <name val="Calibri"/>
      <family val="2"/>
      <charset val="238"/>
    </font>
    <font>
      <vertAlign val="superscript"/>
      <sz val="10"/>
      <color indexed="8"/>
      <name val="Times New Roman CE"/>
      <charset val="238"/>
    </font>
    <font>
      <b/>
      <sz val="10"/>
      <color indexed="8"/>
      <name val="Times New Roman CE"/>
      <charset val="238"/>
    </font>
    <font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58">
    <xf numFmtId="0" fontId="0" fillId="0" borderId="0" xfId="0"/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5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4" fontId="0" fillId="0" borderId="0" xfId="0" applyNumberFormat="1" applyAlignment="1"/>
    <xf numFmtId="3" fontId="0" fillId="0" borderId="0" xfId="0" applyNumberFormat="1" applyAlignment="1"/>
    <xf numFmtId="0" fontId="0" fillId="0" borderId="0" xfId="0" applyFont="1" applyAlignment="1">
      <alignment wrapText="1"/>
    </xf>
    <xf numFmtId="3" fontId="6" fillId="0" borderId="0" xfId="1" applyNumberFormat="1" applyFont="1" applyAlignment="1">
      <alignment wrapText="1"/>
    </xf>
    <xf numFmtId="0" fontId="7" fillId="0" borderId="0" xfId="0" applyFont="1" applyAlignment="1">
      <alignment wrapText="1"/>
    </xf>
    <xf numFmtId="3" fontId="6" fillId="0" borderId="0" xfId="1" applyNumberFormat="1" applyAlignment="1">
      <alignment wrapText="1"/>
    </xf>
    <xf numFmtId="3" fontId="3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9" fillId="0" borderId="0" xfId="0" applyNumberFormat="1" applyFont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0" borderId="0" xfId="0" applyFont="1" applyAlignment="1"/>
    <xf numFmtId="3" fontId="8" fillId="0" borderId="0" xfId="0" applyNumberFormat="1" applyFont="1"/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49" fontId="10" fillId="0" borderId="0" xfId="0" applyNumberFormat="1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wrapText="1"/>
    </xf>
    <xf numFmtId="0" fontId="10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horizontal="right" vertical="top" wrapText="1"/>
    </xf>
    <xf numFmtId="3" fontId="5" fillId="0" borderId="0" xfId="1" applyNumberFormat="1" applyFont="1" applyAlignment="1">
      <alignment wrapText="1"/>
    </xf>
    <xf numFmtId="3" fontId="8" fillId="0" borderId="0" xfId="0" applyNumberFormat="1" applyFont="1" applyAlignment="1">
      <alignment wrapText="1"/>
    </xf>
    <xf numFmtId="3" fontId="0" fillId="0" borderId="0" xfId="0" applyNumberFormat="1" applyAlignment="1">
      <alignment wrapText="1"/>
    </xf>
    <xf numFmtId="3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3" fontId="0" fillId="0" borderId="0" xfId="0" applyNumberFormat="1" applyFont="1" applyAlignment="1">
      <alignment wrapText="1"/>
    </xf>
    <xf numFmtId="0" fontId="14" fillId="0" borderId="0" xfId="0" applyFont="1" applyAlignment="1">
      <alignment horizontal="right" vertical="top" wrapText="1"/>
    </xf>
    <xf numFmtId="0" fontId="0" fillId="0" borderId="0" xfId="0" applyFont="1"/>
    <xf numFmtId="3" fontId="14" fillId="0" borderId="0" xfId="0" applyNumberFormat="1" applyFont="1" applyAlignment="1">
      <alignment horizontal="right" vertical="top" wrapText="1"/>
    </xf>
    <xf numFmtId="164" fontId="0" fillId="0" borderId="0" xfId="0" applyNumberFormat="1" applyAlignment="1"/>
    <xf numFmtId="3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ál" xfId="0" builtinId="0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3"/>
  <sheetViews>
    <sheetView tabSelected="1" view="pageLayout" topLeftCell="A13" zoomScaleNormal="100" workbookViewId="0">
      <selection activeCell="C20" sqref="C20"/>
    </sheetView>
  </sheetViews>
  <sheetFormatPr defaultColWidth="8.85546875" defaultRowHeight="15.75" x14ac:dyDescent="0.2"/>
  <cols>
    <col min="1" max="1" width="33.42578125" style="1" customWidth="1"/>
    <col min="2" max="3" width="27.7109375" style="1" customWidth="1"/>
    <col min="4" max="5" width="8.85546875" style="1"/>
    <col min="6" max="9" width="10.7109375" style="1" customWidth="1"/>
    <col min="10" max="16384" width="8.85546875" style="1"/>
  </cols>
  <sheetData>
    <row r="4" spans="1:3" s="2" customFormat="1" x14ac:dyDescent="0.25">
      <c r="A4" s="2" t="s">
        <v>2</v>
      </c>
      <c r="B4" s="12" t="s">
        <v>3</v>
      </c>
      <c r="C4" s="12" t="s">
        <v>4</v>
      </c>
    </row>
    <row r="5" spans="1:3" s="27" customFormat="1" x14ac:dyDescent="0.25">
      <c r="A5" s="27" t="s">
        <v>270</v>
      </c>
      <c r="B5" s="28">
        <f>Szárazépítés!H27</f>
        <v>0</v>
      </c>
      <c r="C5" s="28">
        <f>Szárazépítés!I27</f>
        <v>0</v>
      </c>
    </row>
    <row r="6" spans="1:3" s="27" customFormat="1" x14ac:dyDescent="0.25">
      <c r="A6" s="27" t="s">
        <v>373</v>
      </c>
      <c r="B6" s="28">
        <f>Burkolás!H117</f>
        <v>0</v>
      </c>
      <c r="C6" s="28">
        <f>Burkolás!I117</f>
        <v>0</v>
      </c>
    </row>
    <row r="7" spans="1:3" s="27" customFormat="1" x14ac:dyDescent="0.25">
      <c r="A7" s="27" t="s">
        <v>222</v>
      </c>
      <c r="B7" s="28">
        <f>Asztalos!H30</f>
        <v>0</v>
      </c>
      <c r="C7" s="28">
        <f>Asztalos!I30</f>
        <v>0</v>
      </c>
    </row>
    <row r="8" spans="1:3" s="11" customFormat="1" ht="20.100000000000001" customHeight="1" x14ac:dyDescent="0.25">
      <c r="A8" s="27" t="s">
        <v>223</v>
      </c>
      <c r="B8" s="28">
        <f>'Festés, javítás'!H81</f>
        <v>0</v>
      </c>
      <c r="C8" s="28">
        <f>'Festés, javítás'!I81</f>
        <v>0</v>
      </c>
    </row>
    <row r="9" spans="1:3" s="11" customFormat="1" ht="20.100000000000001" customHeight="1" x14ac:dyDescent="0.25">
      <c r="A9" s="27" t="s">
        <v>224</v>
      </c>
      <c r="B9" s="28">
        <f>SUM(Világítás!H36)</f>
        <v>0</v>
      </c>
      <c r="C9" s="28">
        <f>SUM(Világítás!I36)</f>
        <v>0</v>
      </c>
    </row>
    <row r="10" spans="1:3" s="11" customFormat="1" ht="20.100000000000001" customHeight="1" x14ac:dyDescent="0.25">
      <c r="A10" s="27" t="s">
        <v>225</v>
      </c>
      <c r="B10" s="28">
        <f>Erőátvitel!H50</f>
        <v>0</v>
      </c>
      <c r="C10" s="28">
        <f>Erőátvitel!I50</f>
        <v>0</v>
      </c>
    </row>
    <row r="11" spans="1:3" s="11" customFormat="1" ht="20.100000000000001" customHeight="1" x14ac:dyDescent="0.25">
      <c r="A11" s="27" t="s">
        <v>374</v>
      </c>
      <c r="B11" s="28">
        <f>'Belső víz-csatorna'!H203</f>
        <v>0</v>
      </c>
      <c r="C11" s="28">
        <f>'Belső víz-csatorna'!I203</f>
        <v>0</v>
      </c>
    </row>
    <row r="12" spans="1:3" s="3" customFormat="1" ht="20.100000000000001" customHeight="1" x14ac:dyDescent="0.25">
      <c r="A12" s="49" t="s">
        <v>226</v>
      </c>
      <c r="B12" s="29">
        <f>SUM('Központi fűtés'!H102)</f>
        <v>0</v>
      </c>
      <c r="C12" s="29">
        <f>SUM('Központi fűtés'!I102)</f>
        <v>0</v>
      </c>
    </row>
    <row r="13" spans="1:3" s="3" customFormat="1" ht="20.100000000000001" customHeight="1" x14ac:dyDescent="0.2">
      <c r="A13" s="9" t="s">
        <v>5</v>
      </c>
      <c r="B13" s="24">
        <f>SUM(B4:B12)</f>
        <v>0</v>
      </c>
      <c r="C13" s="24">
        <f>SUM(C4:C12)</f>
        <v>0</v>
      </c>
    </row>
    <row r="14" spans="1:3" s="3" customFormat="1" ht="20.100000000000001" customHeight="1" x14ac:dyDescent="0.2">
      <c r="A14" s="9" t="s">
        <v>0</v>
      </c>
      <c r="B14" s="56">
        <f>B13+C13</f>
        <v>0</v>
      </c>
      <c r="C14" s="57"/>
    </row>
    <row r="15" spans="1:3" s="3" customFormat="1" ht="20.100000000000001" customHeight="1" x14ac:dyDescent="0.2">
      <c r="A15" s="9" t="s">
        <v>1</v>
      </c>
      <c r="B15" s="56">
        <f>B14*0.27</f>
        <v>0</v>
      </c>
      <c r="C15" s="57"/>
    </row>
    <row r="16" spans="1:3" s="3" customFormat="1" ht="20.100000000000001" customHeight="1" x14ac:dyDescent="0.2">
      <c r="A16" s="9" t="s">
        <v>5</v>
      </c>
      <c r="B16" s="56">
        <f>B14+B15</f>
        <v>0</v>
      </c>
      <c r="C16" s="57"/>
    </row>
    <row r="17" spans="1:3" s="3" customFormat="1" ht="20.100000000000001" customHeight="1" x14ac:dyDescent="0.2">
      <c r="A17" s="13"/>
      <c r="B17" s="14"/>
      <c r="C17" s="15"/>
    </row>
    <row r="18" spans="1:3" s="3" customFormat="1" ht="20.100000000000001" customHeight="1" x14ac:dyDescent="0.2">
      <c r="A18" s="1"/>
      <c r="B18" s="1"/>
      <c r="C18" s="1"/>
    </row>
    <row r="19" spans="1:3" s="3" customFormat="1" ht="20.100000000000001" customHeight="1" x14ac:dyDescent="0.2">
      <c r="A19" s="10" t="s">
        <v>538</v>
      </c>
      <c r="B19" s="10"/>
      <c r="C19" s="10"/>
    </row>
    <row r="20" spans="1:3" s="11" customFormat="1" ht="20.100000000000001" customHeight="1" x14ac:dyDescent="0.2">
      <c r="A20" s="16"/>
      <c r="B20" s="16"/>
    </row>
    <row r="21" spans="1:3" s="10" customFormat="1" x14ac:dyDescent="0.2">
      <c r="A21" s="1"/>
      <c r="B21" s="1"/>
      <c r="C21" s="1"/>
    </row>
    <row r="22" spans="1:3" s="10" customFormat="1" x14ac:dyDescent="0.2">
      <c r="A22" s="1"/>
      <c r="B22" s="1"/>
      <c r="C22" s="1"/>
    </row>
    <row r="23" spans="1:3" s="10" customFormat="1" ht="30.75" customHeight="1" x14ac:dyDescent="0.2">
      <c r="A23" s="1"/>
      <c r="B23" s="1"/>
      <c r="C23" s="1"/>
    </row>
  </sheetData>
  <sheetProtection selectLockedCells="1" selectUnlockedCells="1"/>
  <mergeCells count="3">
    <mergeCell ref="B14:C14"/>
    <mergeCell ref="B15:C15"/>
    <mergeCell ref="B16:C16"/>
  </mergeCells>
  <phoneticPr fontId="2" type="noConversion"/>
  <pageMargins left="0.59055118110236227" right="0.59055118110236227" top="0.98425196850393704" bottom="0.59055118110236227" header="0.51181102362204722" footer="0.51181102362204722"/>
  <pageSetup paperSize="9" firstPageNumber="4294963191" orientation="portrait" r:id="rId1"/>
  <headerFooter alignWithMargins="0">
    <oddHeader>&amp;C&amp;"Arial CE,Félkövér"&amp;14Főösszesítő&amp;"Arial CE,Normál"&amp;10
Csurgó Református Gimnázium első emeleti átalakítások és radiátorcsere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zoomScaleNormal="100" workbookViewId="0">
      <pane ySplit="1" topLeftCell="A12" activePane="bottomLeft" state="frozen"/>
      <selection activeCell="C6" sqref="C6"/>
      <selection pane="bottomLeft" activeCell="K20" sqref="K20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ht="25.5" x14ac:dyDescent="0.2">
      <c r="A2" s="17"/>
      <c r="B2" s="17"/>
      <c r="C2" s="7" t="s">
        <v>246</v>
      </c>
      <c r="D2" s="18"/>
      <c r="E2" s="17"/>
      <c r="F2" s="18"/>
      <c r="G2" s="18"/>
      <c r="H2" s="19"/>
      <c r="I2" s="19"/>
    </row>
    <row r="3" spans="1:10" ht="25.5" x14ac:dyDescent="0.2">
      <c r="A3" s="17"/>
      <c r="B3" s="17"/>
      <c r="C3" s="7" t="s">
        <v>247</v>
      </c>
      <c r="D3" s="18"/>
      <c r="E3" s="17"/>
      <c r="F3" s="18"/>
      <c r="G3" s="18"/>
      <c r="H3" s="19"/>
      <c r="I3" s="19"/>
    </row>
    <row r="4" spans="1:10" x14ac:dyDescent="0.2">
      <c r="A4" s="17"/>
      <c r="B4" s="17"/>
      <c r="C4" s="7" t="s">
        <v>248</v>
      </c>
      <c r="D4" s="18"/>
      <c r="E4" s="17"/>
      <c r="F4" s="18"/>
      <c r="G4" s="18"/>
      <c r="H4" s="19"/>
      <c r="I4" s="19"/>
    </row>
    <row r="5" spans="1:10" x14ac:dyDescent="0.2">
      <c r="A5" s="17"/>
      <c r="B5" s="17"/>
      <c r="C5" s="7" t="s">
        <v>249</v>
      </c>
      <c r="D5" s="18"/>
      <c r="E5" s="17"/>
      <c r="F5" s="18"/>
      <c r="G5" s="18"/>
      <c r="H5" s="19"/>
      <c r="I5" s="19"/>
    </row>
    <row r="6" spans="1:10" x14ac:dyDescent="0.2">
      <c r="A6" s="17"/>
      <c r="B6" s="17"/>
      <c r="C6" s="7" t="s">
        <v>250</v>
      </c>
      <c r="D6" s="18"/>
      <c r="E6" s="17"/>
      <c r="F6" s="18"/>
      <c r="G6" s="18"/>
      <c r="H6" s="19"/>
      <c r="I6" s="19"/>
    </row>
    <row r="7" spans="1:10" ht="25.5" x14ac:dyDescent="0.2">
      <c r="A7" s="17">
        <v>1</v>
      </c>
      <c r="B7" s="17" t="s">
        <v>251</v>
      </c>
      <c r="C7" s="7" t="s">
        <v>252</v>
      </c>
      <c r="D7" s="18">
        <v>96</v>
      </c>
      <c r="E7" s="17" t="s">
        <v>18</v>
      </c>
      <c r="F7" s="18"/>
      <c r="G7" s="18"/>
      <c r="H7" s="19">
        <f>(D7*F7)</f>
        <v>0</v>
      </c>
      <c r="I7" s="19">
        <f>(D7*G7)</f>
        <v>0</v>
      </c>
    </row>
    <row r="8" spans="1:10" x14ac:dyDescent="0.2">
      <c r="A8" s="17" t="s">
        <v>16</v>
      </c>
      <c r="B8" s="17"/>
      <c r="D8" s="18"/>
      <c r="E8" s="17"/>
      <c r="F8" s="18"/>
      <c r="G8" s="18"/>
      <c r="H8" s="19"/>
      <c r="I8" s="19"/>
    </row>
    <row r="9" spans="1:10" x14ac:dyDescent="0.2">
      <c r="A9" s="17"/>
      <c r="B9" s="17"/>
      <c r="C9" s="7" t="s">
        <v>253</v>
      </c>
      <c r="D9" s="18"/>
      <c r="E9" s="17"/>
      <c r="F9" s="18"/>
      <c r="G9" s="18"/>
      <c r="H9" s="19"/>
      <c r="I9" s="19"/>
    </row>
    <row r="10" spans="1:10" x14ac:dyDescent="0.2">
      <c r="A10" s="17"/>
      <c r="B10" s="17"/>
      <c r="C10" s="7" t="s">
        <v>254</v>
      </c>
      <c r="D10" s="18"/>
      <c r="E10" s="17"/>
      <c r="F10" s="18"/>
      <c r="G10" s="18"/>
      <c r="H10" s="19"/>
      <c r="I10" s="19"/>
    </row>
    <row r="11" spans="1:10" ht="38.25" x14ac:dyDescent="0.2">
      <c r="A11" s="17"/>
      <c r="B11" s="17"/>
      <c r="C11" s="7" t="s">
        <v>255</v>
      </c>
      <c r="D11" s="18"/>
      <c r="E11" s="17"/>
      <c r="F11" s="18"/>
      <c r="G11" s="18"/>
      <c r="H11" s="19"/>
      <c r="I11" s="19"/>
    </row>
    <row r="12" spans="1:10" ht="25.5" x14ac:dyDescent="0.2">
      <c r="A12" s="17"/>
      <c r="B12" s="17"/>
      <c r="C12" s="7" t="s">
        <v>256</v>
      </c>
      <c r="D12" s="18"/>
      <c r="E12" s="17"/>
      <c r="F12" s="18"/>
      <c r="G12" s="18"/>
      <c r="H12" s="19"/>
      <c r="I12" s="19"/>
    </row>
    <row r="13" spans="1:10" ht="25.5" x14ac:dyDescent="0.2">
      <c r="A13" s="17"/>
      <c r="B13" s="17"/>
      <c r="C13" s="7" t="s">
        <v>257</v>
      </c>
      <c r="D13" s="18"/>
      <c r="E13" s="17"/>
      <c r="F13" s="18"/>
      <c r="G13" s="18"/>
      <c r="H13" s="19"/>
      <c r="I13" s="19"/>
    </row>
    <row r="14" spans="1:10" ht="38.25" x14ac:dyDescent="0.2">
      <c r="A14" s="17">
        <v>2</v>
      </c>
      <c r="B14" s="17" t="s">
        <v>258</v>
      </c>
      <c r="C14" s="7" t="s">
        <v>259</v>
      </c>
      <c r="D14" s="18">
        <v>4</v>
      </c>
      <c r="E14" s="17" t="s">
        <v>15</v>
      </c>
      <c r="F14" s="18"/>
      <c r="G14" s="18"/>
      <c r="H14" s="19">
        <f>(D14*F14)</f>
        <v>0</v>
      </c>
      <c r="I14" s="19">
        <f>(D14*G14)</f>
        <v>0</v>
      </c>
    </row>
    <row r="15" spans="1:10" x14ac:dyDescent="0.2">
      <c r="A15" s="17" t="s">
        <v>16</v>
      </c>
      <c r="B15" s="17"/>
      <c r="D15" s="18"/>
      <c r="E15" s="17"/>
      <c r="F15" s="18"/>
      <c r="G15" s="18"/>
      <c r="H15" s="19"/>
      <c r="I15" s="19"/>
    </row>
    <row r="16" spans="1:10" ht="25.5" x14ac:dyDescent="0.2">
      <c r="A16" s="17"/>
      <c r="B16" s="17"/>
      <c r="C16" s="7" t="s">
        <v>260</v>
      </c>
      <c r="D16" s="18"/>
      <c r="E16" s="17"/>
      <c r="F16" s="18"/>
      <c r="G16" s="18"/>
      <c r="H16" s="19"/>
      <c r="I16" s="19"/>
    </row>
    <row r="17" spans="1:9" ht="25.5" x14ac:dyDescent="0.2">
      <c r="A17" s="17"/>
      <c r="B17" s="17"/>
      <c r="C17" s="7" t="s">
        <v>261</v>
      </c>
      <c r="D17" s="18"/>
      <c r="E17" s="17"/>
      <c r="F17" s="18"/>
      <c r="G17" s="18"/>
      <c r="H17" s="19"/>
      <c r="I17" s="19"/>
    </row>
    <row r="18" spans="1:9" ht="25.5" x14ac:dyDescent="0.2">
      <c r="A18" s="17"/>
      <c r="B18" s="17"/>
      <c r="C18" s="7" t="s">
        <v>262</v>
      </c>
      <c r="D18" s="18"/>
      <c r="E18" s="17"/>
      <c r="F18" s="18"/>
      <c r="G18" s="18"/>
      <c r="H18" s="19"/>
      <c r="I18" s="19"/>
    </row>
    <row r="19" spans="1:9" ht="25.5" x14ac:dyDescent="0.2">
      <c r="A19" s="17"/>
      <c r="B19" s="17"/>
      <c r="C19" s="7" t="s">
        <v>263</v>
      </c>
      <c r="D19" s="18"/>
      <c r="E19" s="17"/>
      <c r="F19" s="18"/>
      <c r="G19" s="18"/>
      <c r="H19" s="19"/>
      <c r="I19" s="19"/>
    </row>
    <row r="20" spans="1:9" ht="38.25" x14ac:dyDescent="0.2">
      <c r="A20" s="17">
        <v>3</v>
      </c>
      <c r="B20" s="17" t="s">
        <v>264</v>
      </c>
      <c r="C20" s="7" t="s">
        <v>265</v>
      </c>
      <c r="D20" s="18">
        <v>4</v>
      </c>
      <c r="E20" s="17" t="s">
        <v>15</v>
      </c>
      <c r="F20" s="18"/>
      <c r="G20" s="18"/>
      <c r="H20" s="19">
        <f>(D20*F20)</f>
        <v>0</v>
      </c>
      <c r="I20" s="19">
        <f>(D20*G20)</f>
        <v>0</v>
      </c>
    </row>
    <row r="21" spans="1:9" x14ac:dyDescent="0.2">
      <c r="A21" s="17" t="s">
        <v>16</v>
      </c>
      <c r="B21" s="17"/>
      <c r="D21" s="18"/>
      <c r="E21" s="17"/>
      <c r="F21" s="18"/>
      <c r="G21" s="18"/>
      <c r="H21" s="19"/>
      <c r="I21" s="19"/>
    </row>
    <row r="22" spans="1:9" x14ac:dyDescent="0.2">
      <c r="A22" s="17"/>
      <c r="B22" s="17"/>
      <c r="C22" s="7" t="s">
        <v>266</v>
      </c>
      <c r="D22" s="18"/>
      <c r="E22" s="17"/>
      <c r="F22" s="18"/>
      <c r="G22" s="18"/>
      <c r="H22" s="19"/>
      <c r="I22" s="19"/>
    </row>
    <row r="23" spans="1:9" x14ac:dyDescent="0.2">
      <c r="A23" s="17"/>
      <c r="B23" s="17"/>
      <c r="C23" s="7" t="s">
        <v>267</v>
      </c>
      <c r="D23" s="18"/>
      <c r="E23" s="17"/>
      <c r="F23" s="18"/>
      <c r="G23" s="18"/>
      <c r="H23" s="19"/>
      <c r="I23" s="19"/>
    </row>
    <row r="24" spans="1:9" s="25" customFormat="1" ht="25.5" x14ac:dyDescent="0.2">
      <c r="A24" s="17">
        <v>4</v>
      </c>
      <c r="B24" s="17" t="s">
        <v>268</v>
      </c>
      <c r="C24" s="7" t="s">
        <v>269</v>
      </c>
      <c r="D24" s="18">
        <v>4</v>
      </c>
      <c r="E24" s="17" t="s">
        <v>15</v>
      </c>
      <c r="F24" s="18"/>
      <c r="G24" s="18"/>
      <c r="H24" s="19">
        <f>(D24*F24)</f>
        <v>0</v>
      </c>
      <c r="I24" s="19">
        <f>(D24*G24)</f>
        <v>0</v>
      </c>
    </row>
    <row r="25" spans="1:9" x14ac:dyDescent="0.2">
      <c r="A25" s="17" t="s">
        <v>16</v>
      </c>
      <c r="B25" s="17"/>
      <c r="D25" s="18"/>
      <c r="E25" s="17"/>
      <c r="F25" s="18"/>
      <c r="G25" s="18"/>
      <c r="H25" s="19"/>
      <c r="I25" s="19"/>
    </row>
    <row r="26" spans="1:9" x14ac:dyDescent="0.2">
      <c r="A26" s="17"/>
      <c r="B26" s="17"/>
      <c r="C26" s="30" t="s">
        <v>5</v>
      </c>
      <c r="D26" s="18"/>
      <c r="E26" s="17"/>
      <c r="F26" s="18"/>
      <c r="G26" s="18"/>
      <c r="H26" s="19"/>
      <c r="I26" s="19"/>
    </row>
    <row r="27" spans="1:9" s="25" customFormat="1" x14ac:dyDescent="0.2">
      <c r="A27"/>
      <c r="B27"/>
      <c r="C27"/>
      <c r="D27"/>
      <c r="E27"/>
      <c r="F27"/>
      <c r="G27"/>
      <c r="H27" s="32">
        <f>SUM(H2:H25)</f>
        <v>0</v>
      </c>
      <c r="I27" s="32">
        <f>SUM(I2:I25)</f>
        <v>0</v>
      </c>
    </row>
    <row r="28" spans="1:9" x14ac:dyDescent="0.2">
      <c r="A28" s="17"/>
      <c r="C28"/>
    </row>
    <row r="29" spans="1:9" x14ac:dyDescent="0.2">
      <c r="A29" s="17"/>
      <c r="C29"/>
    </row>
    <row r="30" spans="1:9" x14ac:dyDescent="0.2">
      <c r="A30" s="17"/>
      <c r="C30"/>
    </row>
    <row r="31" spans="1:9" x14ac:dyDescent="0.2">
      <c r="A31" s="17"/>
      <c r="C31"/>
    </row>
    <row r="32" spans="1:9" x14ac:dyDescent="0.2">
      <c r="A32" s="17"/>
      <c r="C32"/>
    </row>
    <row r="33" spans="1:9" x14ac:dyDescent="0.2">
      <c r="A33"/>
      <c r="C33"/>
    </row>
    <row r="34" spans="1:9" x14ac:dyDescent="0.2">
      <c r="A34" s="7"/>
      <c r="B34" s="7"/>
      <c r="D34" s="7"/>
      <c r="E34" s="7"/>
      <c r="F34" s="7"/>
      <c r="G34" s="7"/>
      <c r="H34" s="7"/>
      <c r="I34" s="7"/>
    </row>
    <row r="35" spans="1:9" ht="25.5" customHeight="1" x14ac:dyDescent="0.2">
      <c r="A35" s="7"/>
      <c r="B35" s="7"/>
      <c r="D35" s="7"/>
      <c r="E35" s="7"/>
      <c r="F35" s="7"/>
      <c r="G35" s="7"/>
      <c r="H35" s="7"/>
      <c r="I35" s="7"/>
    </row>
    <row r="36" spans="1:9" x14ac:dyDescent="0.2">
      <c r="A36" s="7"/>
      <c r="B36" s="7"/>
      <c r="D36" s="7"/>
      <c r="E36" s="7"/>
      <c r="F36" s="7"/>
      <c r="G36" s="7"/>
      <c r="H36" s="7"/>
      <c r="I36" s="7"/>
    </row>
    <row r="37" spans="1:9" x14ac:dyDescent="0.2">
      <c r="A37" s="7"/>
      <c r="B37" s="7"/>
      <c r="D37" s="7"/>
      <c r="E37" s="7"/>
      <c r="F37" s="7"/>
      <c r="G37" s="7"/>
      <c r="H37" s="7"/>
      <c r="I37" s="7"/>
    </row>
    <row r="38" spans="1:9" x14ac:dyDescent="0.2">
      <c r="A38" s="7"/>
      <c r="B38" s="7"/>
      <c r="D38" s="7"/>
      <c r="E38" s="7"/>
      <c r="F38" s="7"/>
      <c r="G38" s="7"/>
      <c r="H38" s="7"/>
      <c r="I38" s="7"/>
    </row>
    <row r="39" spans="1:9" x14ac:dyDescent="0.2">
      <c r="A39" s="7"/>
      <c r="B39" s="7"/>
      <c r="D39" s="7"/>
      <c r="E39" s="7"/>
      <c r="F39" s="7"/>
      <c r="G39" s="7"/>
      <c r="H39" s="7"/>
      <c r="I39" s="7"/>
    </row>
    <row r="40" spans="1:9" x14ac:dyDescent="0.2">
      <c r="A40" s="7"/>
      <c r="B40" s="7"/>
      <c r="D40" s="7"/>
      <c r="E40" s="7"/>
      <c r="F40" s="7"/>
      <c r="G40" s="7"/>
      <c r="H40" s="7"/>
      <c r="I40" s="7"/>
    </row>
    <row r="41" spans="1:9" x14ac:dyDescent="0.2">
      <c r="A41" s="7"/>
      <c r="B41" s="7"/>
      <c r="D41" s="7"/>
      <c r="E41" s="7"/>
      <c r="F41" s="7"/>
      <c r="G41" s="7"/>
      <c r="H41" s="7"/>
      <c r="I41" s="7"/>
    </row>
    <row r="42" spans="1:9" x14ac:dyDescent="0.2">
      <c r="A42" s="7"/>
      <c r="B42" s="7"/>
      <c r="D42" s="7"/>
      <c r="E42" s="7"/>
      <c r="F42" s="7"/>
      <c r="G42" s="7"/>
      <c r="H42" s="7"/>
      <c r="I42" s="7"/>
    </row>
    <row r="43" spans="1:9" x14ac:dyDescent="0.2">
      <c r="A43" s="7"/>
      <c r="B43" s="7"/>
      <c r="D43" s="7"/>
      <c r="E43" s="7"/>
      <c r="F43" s="7"/>
      <c r="G43" s="7"/>
      <c r="H43" s="7"/>
      <c r="I43" s="7"/>
    </row>
    <row r="44" spans="1:9" x14ac:dyDescent="0.2">
      <c r="A44" s="7"/>
      <c r="B44" s="7"/>
      <c r="D44" s="7"/>
      <c r="E44" s="7"/>
      <c r="F44" s="7"/>
      <c r="G44" s="7"/>
      <c r="H44" s="7"/>
      <c r="I44" s="7"/>
    </row>
    <row r="45" spans="1:9" x14ac:dyDescent="0.2">
      <c r="A45" s="7"/>
      <c r="B45" s="7"/>
      <c r="D45" s="7"/>
      <c r="E45" s="7"/>
      <c r="F45" s="7"/>
      <c r="G45" s="7"/>
      <c r="H45" s="7"/>
      <c r="I45" s="7"/>
    </row>
    <row r="46" spans="1:9" x14ac:dyDescent="0.2">
      <c r="A46" s="7"/>
      <c r="B46" s="7"/>
      <c r="D46" s="7"/>
      <c r="E46" s="7"/>
      <c r="F46" s="7"/>
      <c r="G46" s="7"/>
      <c r="H46" s="7"/>
      <c r="I46" s="7"/>
    </row>
    <row r="47" spans="1:9" x14ac:dyDescent="0.2">
      <c r="A47" s="7"/>
      <c r="B47" s="7"/>
      <c r="D47" s="7"/>
      <c r="E47" s="7"/>
      <c r="F47" s="7"/>
      <c r="G47" s="7"/>
      <c r="H47" s="7"/>
      <c r="I47" s="7"/>
    </row>
    <row r="48" spans="1:9" x14ac:dyDescent="0.2">
      <c r="A48" s="7"/>
      <c r="B48" s="7"/>
      <c r="D48" s="7"/>
      <c r="E48" s="7"/>
      <c r="F48" s="7"/>
      <c r="G48" s="7"/>
      <c r="H48" s="7"/>
      <c r="I48" s="7"/>
    </row>
    <row r="49" spans="1:9" x14ac:dyDescent="0.2">
      <c r="A49" s="7"/>
      <c r="B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D53" s="7"/>
      <c r="E53" s="7"/>
      <c r="F53" s="7"/>
      <c r="G53" s="7"/>
      <c r="H53" s="7"/>
      <c r="I53" s="7"/>
    </row>
    <row r="54" spans="1:9" s="7" customFormat="1" x14ac:dyDescent="0.2"/>
    <row r="55" spans="1:9" s="7" customFormat="1" x14ac:dyDescent="0.2"/>
    <row r="56" spans="1:9" s="7" customFormat="1" x14ac:dyDescent="0.2"/>
    <row r="57" spans="1:9" s="7" customFormat="1" x14ac:dyDescent="0.2"/>
    <row r="58" spans="1:9" s="7" customFormat="1" x14ac:dyDescent="0.2"/>
    <row r="59" spans="1:9" s="7" customFormat="1" x14ac:dyDescent="0.2"/>
    <row r="60" spans="1:9" s="7" customFormat="1" x14ac:dyDescent="0.2"/>
    <row r="61" spans="1:9" s="7" customFormat="1" x14ac:dyDescent="0.2"/>
    <row r="62" spans="1:9" s="7" customFormat="1" x14ac:dyDescent="0.2"/>
    <row r="63" spans="1:9" s="7" customFormat="1" ht="25.5" customHeight="1" x14ac:dyDescent="0.2"/>
    <row r="64" spans="1:9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ht="25.5" customHeigh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pans="1:9" s="7" customFormat="1" x14ac:dyDescent="0.2"/>
    <row r="82" spans="1:9" s="7" customFormat="1" x14ac:dyDescent="0.2"/>
    <row r="83" spans="1:9" s="7" customFormat="1" x14ac:dyDescent="0.2"/>
    <row r="84" spans="1:9" s="7" customFormat="1" x14ac:dyDescent="0.2"/>
    <row r="85" spans="1:9" s="7" customFormat="1" x14ac:dyDescent="0.2"/>
    <row r="86" spans="1:9" s="7" customFormat="1" x14ac:dyDescent="0.2"/>
    <row r="87" spans="1:9" s="7" customFormat="1" x14ac:dyDescent="0.2">
      <c r="A87"/>
      <c r="B87"/>
      <c r="C87"/>
      <c r="D87"/>
      <c r="E87"/>
      <c r="F87"/>
      <c r="G87"/>
      <c r="H87"/>
      <c r="I87"/>
    </row>
    <row r="88" spans="1:9" s="7" customFormat="1" x14ac:dyDescent="0.2">
      <c r="A88"/>
      <c r="B88"/>
      <c r="C88"/>
      <c r="D88"/>
      <c r="E88"/>
      <c r="F88"/>
      <c r="G88"/>
      <c r="H88"/>
      <c r="I88"/>
    </row>
    <row r="89" spans="1:9" s="7" customFormat="1" x14ac:dyDescent="0.2">
      <c r="A89"/>
      <c r="B89"/>
      <c r="C89"/>
      <c r="D89"/>
      <c r="E89"/>
      <c r="F89"/>
      <c r="G89"/>
      <c r="H89"/>
      <c r="I89"/>
    </row>
    <row r="90" spans="1:9" s="7" customFormat="1" x14ac:dyDescent="0.2">
      <c r="A90"/>
      <c r="B90"/>
      <c r="C90"/>
      <c r="D90"/>
      <c r="E90"/>
      <c r="F90"/>
      <c r="G90"/>
      <c r="H90"/>
      <c r="I90"/>
    </row>
    <row r="91" spans="1:9" s="7" customFormat="1" x14ac:dyDescent="0.2">
      <c r="A91"/>
      <c r="B91"/>
      <c r="C91"/>
      <c r="D91"/>
      <c r="E91"/>
      <c r="F91"/>
      <c r="G91"/>
      <c r="H91"/>
      <c r="I91"/>
    </row>
    <row r="92" spans="1:9" s="7" customFormat="1" x14ac:dyDescent="0.2">
      <c r="A92"/>
      <c r="B92"/>
      <c r="C92"/>
      <c r="D92"/>
      <c r="E92"/>
      <c r="F92"/>
      <c r="G92"/>
      <c r="H92"/>
      <c r="I92"/>
    </row>
    <row r="93" spans="1:9" s="7" customFormat="1" x14ac:dyDescent="0.2">
      <c r="A93" s="25"/>
      <c r="B93" s="25"/>
      <c r="C93" s="25"/>
      <c r="D93" s="25"/>
      <c r="E93" s="25"/>
      <c r="F93" s="25"/>
      <c r="G93" s="25"/>
      <c r="H93" s="25"/>
      <c r="I93" s="25"/>
    </row>
    <row r="94" spans="1:9" s="7" customFormat="1" x14ac:dyDescent="0.2">
      <c r="A94" s="6"/>
      <c r="B94" s="25"/>
      <c r="D94"/>
      <c r="E94"/>
      <c r="F94"/>
      <c r="G94"/>
      <c r="H94"/>
      <c r="I94"/>
    </row>
    <row r="95" spans="1:9" s="7" customFormat="1" x14ac:dyDescent="0.2">
      <c r="A95" s="6"/>
      <c r="B95"/>
      <c r="D95"/>
      <c r="E95"/>
      <c r="F95"/>
      <c r="G95"/>
      <c r="H95"/>
      <c r="I95"/>
    </row>
    <row r="96" spans="1:9" s="7" customFormat="1" x14ac:dyDescent="0.2">
      <c r="A96" s="6"/>
      <c r="B96"/>
      <c r="D96"/>
      <c r="E96"/>
      <c r="F96"/>
      <c r="G96"/>
      <c r="H96"/>
      <c r="I96"/>
    </row>
    <row r="97" spans="1:9" s="7" customFormat="1" x14ac:dyDescent="0.2">
      <c r="A97" s="6"/>
      <c r="B97"/>
      <c r="D97"/>
      <c r="E97"/>
      <c r="F97"/>
      <c r="G97"/>
      <c r="H97"/>
      <c r="I97"/>
    </row>
    <row r="98" spans="1:9" s="7" customFormat="1" x14ac:dyDescent="0.2">
      <c r="A98" s="6"/>
      <c r="B98"/>
      <c r="D98"/>
      <c r="E98"/>
      <c r="F98"/>
      <c r="G98"/>
      <c r="H98"/>
      <c r="I98"/>
    </row>
    <row r="99" spans="1:9" s="7" customFormat="1" x14ac:dyDescent="0.2">
      <c r="A99" s="6"/>
      <c r="B99"/>
      <c r="D99"/>
      <c r="E99"/>
      <c r="F99"/>
      <c r="G99"/>
      <c r="H99"/>
      <c r="I99"/>
    </row>
    <row r="100" spans="1:9" s="7" customFormat="1" x14ac:dyDescent="0.2">
      <c r="A100" s="6"/>
      <c r="B100"/>
      <c r="D100"/>
      <c r="E100"/>
      <c r="F100"/>
      <c r="G100"/>
      <c r="H100"/>
      <c r="I100"/>
    </row>
    <row r="101" spans="1:9" s="7" customFormat="1" x14ac:dyDescent="0.2">
      <c r="A101" s="6"/>
      <c r="B101"/>
      <c r="D101"/>
      <c r="E101"/>
      <c r="F101"/>
      <c r="G101"/>
      <c r="H101"/>
      <c r="I101"/>
    </row>
    <row r="102" spans="1:9" s="7" customFormat="1" x14ac:dyDescent="0.2">
      <c r="A102" s="6"/>
      <c r="B102"/>
      <c r="D102"/>
      <c r="E102"/>
      <c r="F102"/>
      <c r="G102"/>
      <c r="H102"/>
      <c r="I102"/>
    </row>
    <row r="103" spans="1:9" s="7" customFormat="1" x14ac:dyDescent="0.2">
      <c r="A103" s="6"/>
      <c r="B103"/>
      <c r="D103"/>
      <c r="E103"/>
      <c r="F103"/>
      <c r="G103"/>
      <c r="H103"/>
      <c r="I103"/>
    </row>
    <row r="104" spans="1:9" s="7" customFormat="1" x14ac:dyDescent="0.2">
      <c r="A104" s="6"/>
      <c r="B104"/>
      <c r="D104"/>
      <c r="E104"/>
      <c r="F104"/>
      <c r="G104"/>
      <c r="H104"/>
      <c r="I104"/>
    </row>
    <row r="105" spans="1:9" s="7" customFormat="1" x14ac:dyDescent="0.2">
      <c r="A105" s="6"/>
      <c r="B105"/>
      <c r="D105"/>
      <c r="E105"/>
      <c r="F105"/>
      <c r="G105"/>
      <c r="H105"/>
      <c r="I105"/>
    </row>
    <row r="106" spans="1:9" s="7" customFormat="1" x14ac:dyDescent="0.2">
      <c r="A106" s="6"/>
      <c r="B106"/>
      <c r="D106"/>
      <c r="E106"/>
      <c r="F106"/>
      <c r="G106"/>
      <c r="H106"/>
      <c r="I106"/>
    </row>
    <row r="113" spans="1:9" s="25" customFormat="1" x14ac:dyDescent="0.2">
      <c r="A113" s="6"/>
      <c r="B113"/>
      <c r="C113" s="7"/>
      <c r="D113"/>
      <c r="E113"/>
      <c r="F113"/>
      <c r="G113"/>
      <c r="H113"/>
      <c r="I113"/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&amp;LKülső víz-szennyvíz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zoomScaleNormal="100" workbookViewId="0">
      <pane ySplit="1" topLeftCell="A14" activePane="bottomLeft" state="frozen"/>
      <selection activeCell="C6" sqref="C6"/>
      <selection pane="bottomLeft" activeCell="F114" sqref="F2:G114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x14ac:dyDescent="0.2">
      <c r="A2" s="17"/>
      <c r="B2" s="17"/>
      <c r="C2" s="7" t="s">
        <v>273</v>
      </c>
      <c r="D2" s="19"/>
      <c r="E2" s="19"/>
      <c r="F2" s="19"/>
      <c r="G2" s="19"/>
      <c r="H2" s="19"/>
      <c r="I2" s="19"/>
    </row>
    <row r="3" spans="1:10" ht="25.5" x14ac:dyDescent="0.2">
      <c r="A3" s="17"/>
      <c r="B3" s="17"/>
      <c r="C3" s="7" t="s">
        <v>274</v>
      </c>
      <c r="D3" s="19"/>
      <c r="E3" s="19"/>
      <c r="F3" s="19"/>
      <c r="G3" s="19"/>
      <c r="H3" s="19"/>
      <c r="I3" s="19"/>
    </row>
    <row r="4" spans="1:10" x14ac:dyDescent="0.2">
      <c r="A4" s="17"/>
      <c r="B4" s="17"/>
      <c r="C4" s="7" t="s">
        <v>275</v>
      </c>
      <c r="D4" s="19"/>
      <c r="E4" s="19"/>
      <c r="F4" s="19"/>
      <c r="G4" s="19"/>
      <c r="H4" s="19"/>
      <c r="I4" s="19"/>
    </row>
    <row r="5" spans="1:10" x14ac:dyDescent="0.2">
      <c r="A5" s="17">
        <v>1</v>
      </c>
      <c r="B5" s="17" t="s">
        <v>276</v>
      </c>
      <c r="D5" s="19">
        <v>120</v>
      </c>
      <c r="E5" s="19" t="s">
        <v>18</v>
      </c>
      <c r="F5" s="19"/>
      <c r="G5" s="19"/>
      <c r="H5" s="19">
        <f>(D5*F5)</f>
        <v>0</v>
      </c>
      <c r="I5" s="19">
        <f>(D5*G5)</f>
        <v>0</v>
      </c>
    </row>
    <row r="6" spans="1:10" x14ac:dyDescent="0.2">
      <c r="A6" s="17" t="s">
        <v>16</v>
      </c>
      <c r="B6" s="17"/>
      <c r="D6" s="19"/>
      <c r="E6" s="19"/>
      <c r="F6" s="19"/>
      <c r="G6" s="19"/>
      <c r="H6" s="19"/>
      <c r="I6" s="19"/>
    </row>
    <row r="7" spans="1:10" ht="25.5" x14ac:dyDescent="0.2">
      <c r="A7" s="17"/>
      <c r="B7" s="17"/>
      <c r="C7" s="7" t="s">
        <v>277</v>
      </c>
      <c r="D7" s="19"/>
      <c r="E7" s="19"/>
      <c r="F7" s="19"/>
      <c r="G7" s="19"/>
      <c r="H7" s="19"/>
      <c r="I7" s="19"/>
    </row>
    <row r="8" spans="1:10" x14ac:dyDescent="0.2">
      <c r="A8" s="17"/>
      <c r="B8" s="17"/>
      <c r="C8" s="7" t="s">
        <v>278</v>
      </c>
      <c r="D8" s="19"/>
      <c r="E8" s="19"/>
      <c r="F8" s="19"/>
      <c r="G8" s="19"/>
      <c r="H8" s="19"/>
      <c r="I8" s="19"/>
    </row>
    <row r="9" spans="1:10" x14ac:dyDescent="0.2">
      <c r="A9" s="17">
        <v>2</v>
      </c>
      <c r="B9" s="17" t="s">
        <v>279</v>
      </c>
      <c r="D9" s="19">
        <v>186</v>
      </c>
      <c r="E9" s="19" t="s">
        <v>18</v>
      </c>
      <c r="F9" s="19"/>
      <c r="G9" s="19"/>
      <c r="H9" s="19">
        <f>(D9*F9)</f>
        <v>0</v>
      </c>
      <c r="I9" s="19">
        <f>(D9*G9)</f>
        <v>0</v>
      </c>
    </row>
    <row r="10" spans="1:10" x14ac:dyDescent="0.2">
      <c r="A10" s="17" t="s">
        <v>16</v>
      </c>
      <c r="B10" s="17"/>
      <c r="D10" s="19"/>
      <c r="E10" s="19"/>
      <c r="F10" s="19"/>
      <c r="G10" s="19"/>
      <c r="H10" s="19"/>
      <c r="I10" s="19"/>
    </row>
    <row r="11" spans="1:10" x14ac:dyDescent="0.2">
      <c r="A11" s="17"/>
      <c r="B11" s="17"/>
      <c r="C11" s="7" t="s">
        <v>280</v>
      </c>
      <c r="D11" s="19"/>
      <c r="E11" s="19"/>
      <c r="F11" s="19"/>
      <c r="G11" s="19"/>
      <c r="H11" s="19"/>
      <c r="I11" s="19"/>
    </row>
    <row r="12" spans="1:10" ht="25.5" x14ac:dyDescent="0.2">
      <c r="A12" s="17"/>
      <c r="B12" s="17"/>
      <c r="C12" s="7" t="s">
        <v>281</v>
      </c>
      <c r="D12" s="19"/>
      <c r="E12" s="19"/>
      <c r="F12" s="19"/>
      <c r="G12" s="19"/>
      <c r="H12" s="19"/>
      <c r="I12" s="19"/>
    </row>
    <row r="13" spans="1:10" x14ac:dyDescent="0.2">
      <c r="A13" s="17"/>
      <c r="B13" s="17"/>
      <c r="C13" s="7" t="s">
        <v>282</v>
      </c>
      <c r="D13" s="19"/>
      <c r="E13" s="19"/>
      <c r="F13" s="19"/>
      <c r="G13" s="19"/>
      <c r="H13" s="19"/>
      <c r="I13" s="19"/>
    </row>
    <row r="14" spans="1:10" x14ac:dyDescent="0.2">
      <c r="A14" s="17">
        <v>3</v>
      </c>
      <c r="B14" s="17" t="s">
        <v>283</v>
      </c>
      <c r="D14" s="19">
        <v>144</v>
      </c>
      <c r="E14" s="19" t="s">
        <v>84</v>
      </c>
      <c r="F14" s="19"/>
      <c r="G14" s="19"/>
      <c r="H14" s="19">
        <f>(D14*F14)</f>
        <v>0</v>
      </c>
      <c r="I14" s="19">
        <f>(D14*G14)</f>
        <v>0</v>
      </c>
    </row>
    <row r="15" spans="1:10" x14ac:dyDescent="0.2">
      <c r="A15" s="17" t="s">
        <v>16</v>
      </c>
      <c r="B15" s="17"/>
      <c r="D15" s="19"/>
      <c r="E15" s="19"/>
      <c r="F15" s="19"/>
      <c r="G15" s="19"/>
      <c r="H15" s="19"/>
      <c r="I15" s="19"/>
    </row>
    <row r="16" spans="1:10" ht="25.5" x14ac:dyDescent="0.2">
      <c r="A16" s="17"/>
      <c r="B16" s="17"/>
      <c r="C16" s="7" t="s">
        <v>284</v>
      </c>
      <c r="D16" s="19"/>
      <c r="E16" s="19"/>
      <c r="F16" s="19"/>
      <c r="G16" s="19"/>
      <c r="H16" s="19"/>
      <c r="I16" s="19"/>
    </row>
    <row r="17" spans="1:9" x14ac:dyDescent="0.2">
      <c r="A17" s="17"/>
      <c r="B17" s="17"/>
      <c r="C17" s="7" t="s">
        <v>285</v>
      </c>
      <c r="D17" s="19"/>
      <c r="E17" s="19"/>
      <c r="F17" s="19"/>
      <c r="G17" s="19"/>
      <c r="H17" s="19"/>
      <c r="I17" s="19"/>
    </row>
    <row r="18" spans="1:9" x14ac:dyDescent="0.2">
      <c r="A18" s="17"/>
      <c r="B18" s="17"/>
      <c r="C18" s="7" t="s">
        <v>286</v>
      </c>
      <c r="D18" s="19"/>
      <c r="E18" s="19"/>
      <c r="F18" s="19"/>
      <c r="G18" s="19"/>
      <c r="H18" s="19"/>
      <c r="I18" s="19"/>
    </row>
    <row r="19" spans="1:9" x14ac:dyDescent="0.2">
      <c r="A19" s="17">
        <v>4</v>
      </c>
      <c r="B19" s="17" t="s">
        <v>287</v>
      </c>
      <c r="D19" s="19">
        <v>345</v>
      </c>
      <c r="E19" s="19" t="s">
        <v>18</v>
      </c>
      <c r="F19" s="19"/>
      <c r="G19" s="19"/>
      <c r="H19" s="19">
        <f>(D19*F19)</f>
        <v>0</v>
      </c>
      <c r="I19" s="19">
        <f>(D19*G19)</f>
        <v>0</v>
      </c>
    </row>
    <row r="20" spans="1:9" x14ac:dyDescent="0.2">
      <c r="A20" s="17" t="s">
        <v>16</v>
      </c>
      <c r="B20" s="17"/>
      <c r="D20" s="19"/>
      <c r="E20" s="19"/>
      <c r="F20" s="19"/>
      <c r="G20" s="19"/>
      <c r="H20" s="19"/>
      <c r="I20" s="19"/>
    </row>
    <row r="21" spans="1:9" ht="25.5" x14ac:dyDescent="0.2">
      <c r="A21" s="17"/>
      <c r="B21" s="17"/>
      <c r="C21" s="7" t="s">
        <v>288</v>
      </c>
      <c r="D21" s="19"/>
      <c r="E21" s="19"/>
      <c r="F21" s="19"/>
      <c r="G21" s="19"/>
      <c r="H21" s="19"/>
      <c r="I21" s="19"/>
    </row>
    <row r="22" spans="1:9" x14ac:dyDescent="0.2">
      <c r="A22" s="17"/>
      <c r="B22" s="17"/>
      <c r="C22" s="7" t="s">
        <v>289</v>
      </c>
      <c r="D22" s="19"/>
      <c r="E22" s="19"/>
      <c r="F22" s="19"/>
      <c r="G22" s="19"/>
      <c r="H22" s="19"/>
      <c r="I22" s="19"/>
    </row>
    <row r="23" spans="1:9" x14ac:dyDescent="0.2">
      <c r="A23" s="17">
        <v>5</v>
      </c>
      <c r="B23" s="17" t="s">
        <v>290</v>
      </c>
      <c r="D23" s="19">
        <v>464</v>
      </c>
      <c r="E23" s="19" t="s">
        <v>18</v>
      </c>
      <c r="F23" s="19"/>
      <c r="G23" s="19"/>
      <c r="H23" s="19">
        <f>(D23*F23)</f>
        <v>0</v>
      </c>
      <c r="I23" s="19">
        <f>(D23*G23)</f>
        <v>0</v>
      </c>
    </row>
    <row r="24" spans="1:9" x14ac:dyDescent="0.2">
      <c r="A24" s="17" t="s">
        <v>16</v>
      </c>
      <c r="B24" s="17"/>
      <c r="D24" s="19"/>
      <c r="E24" s="19"/>
      <c r="F24" s="19"/>
      <c r="G24" s="19"/>
      <c r="H24" s="19"/>
      <c r="I24" s="19"/>
    </row>
    <row r="25" spans="1:9" s="25" customFormat="1" ht="25.5" x14ac:dyDescent="0.2">
      <c r="A25" s="17"/>
      <c r="B25" s="17"/>
      <c r="C25" s="7" t="s">
        <v>291</v>
      </c>
      <c r="D25" s="19"/>
      <c r="E25" s="19"/>
      <c r="F25" s="19"/>
      <c r="G25" s="19"/>
      <c r="H25" s="19"/>
      <c r="I25" s="19"/>
    </row>
    <row r="26" spans="1:9" x14ac:dyDescent="0.2">
      <c r="A26" s="17"/>
      <c r="B26" s="17"/>
      <c r="C26" s="7" t="s">
        <v>292</v>
      </c>
      <c r="D26" s="19"/>
      <c r="E26" s="19"/>
      <c r="F26" s="19"/>
      <c r="G26" s="19"/>
      <c r="H26" s="19"/>
      <c r="I26" s="19"/>
    </row>
    <row r="27" spans="1:9" x14ac:dyDescent="0.2">
      <c r="A27" s="17"/>
      <c r="B27" s="17"/>
      <c r="C27" s="7" t="s">
        <v>539</v>
      </c>
      <c r="D27" s="19"/>
      <c r="E27" s="19"/>
      <c r="F27" s="19"/>
      <c r="G27" s="19"/>
      <c r="H27" s="19"/>
      <c r="I27" s="19"/>
    </row>
    <row r="28" spans="1:9" x14ac:dyDescent="0.2">
      <c r="A28" s="17">
        <v>6</v>
      </c>
      <c r="B28" s="17" t="s">
        <v>294</v>
      </c>
      <c r="D28" s="19">
        <v>14</v>
      </c>
      <c r="E28" s="19" t="s">
        <v>15</v>
      </c>
      <c r="F28" s="19"/>
      <c r="G28" s="19"/>
      <c r="H28" s="19">
        <f>(D28*F28)</f>
        <v>0</v>
      </c>
      <c r="I28" s="19">
        <f>(D28*G28)</f>
        <v>0</v>
      </c>
    </row>
    <row r="29" spans="1:9" x14ac:dyDescent="0.2">
      <c r="A29" s="17" t="s">
        <v>16</v>
      </c>
      <c r="B29" s="17"/>
      <c r="D29" s="19"/>
      <c r="E29" s="19"/>
      <c r="F29" s="19"/>
      <c r="G29" s="19"/>
      <c r="H29" s="19"/>
      <c r="I29" s="19"/>
    </row>
    <row r="30" spans="1:9" ht="25.5" x14ac:dyDescent="0.2">
      <c r="A30" s="17">
        <v>7</v>
      </c>
      <c r="B30" s="17" t="s">
        <v>17</v>
      </c>
      <c r="C30" s="7" t="s">
        <v>295</v>
      </c>
      <c r="D30" s="19">
        <v>464</v>
      </c>
      <c r="E30" s="19" t="s">
        <v>18</v>
      </c>
      <c r="F30" s="19"/>
      <c r="G30" s="19"/>
      <c r="H30" s="19">
        <f>(D30*F30)</f>
        <v>0</v>
      </c>
      <c r="I30" s="19">
        <f>(D30*G30)</f>
        <v>0</v>
      </c>
    </row>
    <row r="31" spans="1:9" x14ac:dyDescent="0.2">
      <c r="A31" s="17" t="s">
        <v>16</v>
      </c>
      <c r="B31" s="17"/>
      <c r="D31" s="19"/>
      <c r="E31" s="19"/>
      <c r="F31" s="19"/>
      <c r="G31" s="19"/>
      <c r="H31" s="19"/>
      <c r="I31" s="19"/>
    </row>
    <row r="32" spans="1:9" s="25" customFormat="1" x14ac:dyDescent="0.2">
      <c r="A32" s="17"/>
      <c r="B32" s="17"/>
      <c r="C32" s="7" t="s">
        <v>296</v>
      </c>
      <c r="D32" s="19"/>
      <c r="E32" s="19"/>
      <c r="F32" s="19"/>
      <c r="G32" s="19"/>
      <c r="H32" s="19"/>
      <c r="I32" s="19"/>
    </row>
    <row r="33" spans="1:9" ht="25.5" x14ac:dyDescent="0.2">
      <c r="A33" s="17"/>
      <c r="B33" s="17"/>
      <c r="C33" s="7" t="s">
        <v>297</v>
      </c>
      <c r="D33" s="19"/>
      <c r="E33" s="19"/>
      <c r="F33" s="19"/>
      <c r="G33" s="19"/>
      <c r="H33" s="19"/>
      <c r="I33" s="19"/>
    </row>
    <row r="34" spans="1:9" x14ac:dyDescent="0.2">
      <c r="A34" s="17"/>
      <c r="B34" s="17"/>
      <c r="C34" s="7" t="s">
        <v>298</v>
      </c>
      <c r="D34" s="19"/>
      <c r="E34" s="19"/>
      <c r="F34" s="19"/>
      <c r="G34" s="19"/>
      <c r="H34" s="19"/>
      <c r="I34" s="19"/>
    </row>
    <row r="35" spans="1:9" x14ac:dyDescent="0.2">
      <c r="A35" s="17"/>
      <c r="B35" s="17"/>
      <c r="C35" s="7" t="s">
        <v>299</v>
      </c>
      <c r="D35" s="19"/>
      <c r="E35" s="19"/>
      <c r="F35" s="19"/>
      <c r="G35" s="19"/>
      <c r="H35" s="19"/>
      <c r="I35" s="19"/>
    </row>
    <row r="36" spans="1:9" x14ac:dyDescent="0.2">
      <c r="A36" s="17"/>
      <c r="B36" s="17"/>
      <c r="C36" s="7" t="s">
        <v>300</v>
      </c>
      <c r="D36" s="19"/>
      <c r="E36" s="19"/>
      <c r="F36" s="19"/>
      <c r="G36" s="19"/>
      <c r="H36" s="19"/>
      <c r="I36" s="19"/>
    </row>
    <row r="37" spans="1:9" ht="25.5" x14ac:dyDescent="0.2">
      <c r="A37" s="17">
        <v>8</v>
      </c>
      <c r="B37" s="17" t="s">
        <v>301</v>
      </c>
      <c r="C37" s="7" t="s">
        <v>302</v>
      </c>
      <c r="D37" s="19">
        <v>464</v>
      </c>
      <c r="E37" s="19" t="s">
        <v>18</v>
      </c>
      <c r="F37" s="19"/>
      <c r="G37" s="19"/>
      <c r="H37" s="19">
        <f>(D37*F37)</f>
        <v>0</v>
      </c>
      <c r="I37" s="19">
        <f>(D37*G37)</f>
        <v>0</v>
      </c>
    </row>
    <row r="38" spans="1:9" x14ac:dyDescent="0.2">
      <c r="A38" s="17" t="s">
        <v>16</v>
      </c>
      <c r="B38" s="17"/>
      <c r="D38" s="19"/>
      <c r="E38" s="19"/>
      <c r="F38" s="19"/>
      <c r="G38" s="19"/>
      <c r="H38" s="19"/>
      <c r="I38" s="19"/>
    </row>
    <row r="39" spans="1:9" ht="25.5" x14ac:dyDescent="0.2">
      <c r="A39" s="17"/>
      <c r="B39" s="17"/>
      <c r="C39" s="7" t="s">
        <v>303</v>
      </c>
      <c r="D39" s="19"/>
      <c r="E39" s="19"/>
      <c r="F39" s="19"/>
      <c r="G39" s="19"/>
      <c r="H39" s="19"/>
      <c r="I39" s="19"/>
    </row>
    <row r="40" spans="1:9" ht="25.5" customHeight="1" x14ac:dyDescent="0.2">
      <c r="A40" s="17"/>
      <c r="B40" s="17"/>
      <c r="C40" s="7" t="s">
        <v>304</v>
      </c>
      <c r="D40" s="19"/>
      <c r="E40" s="19"/>
      <c r="F40" s="19"/>
      <c r="G40" s="19"/>
      <c r="H40" s="19"/>
      <c r="I40" s="19"/>
    </row>
    <row r="41" spans="1:9" ht="38.25" x14ac:dyDescent="0.2">
      <c r="A41" s="17">
        <v>9</v>
      </c>
      <c r="B41" s="17" t="s">
        <v>305</v>
      </c>
      <c r="C41" s="7" t="s">
        <v>306</v>
      </c>
      <c r="D41" s="19">
        <v>246</v>
      </c>
      <c r="E41" s="19" t="s">
        <v>84</v>
      </c>
      <c r="F41" s="19"/>
      <c r="G41" s="19"/>
      <c r="H41" s="19">
        <f>(D41*F41)</f>
        <v>0</v>
      </c>
      <c r="I41" s="19">
        <f>(D41*G41)</f>
        <v>0</v>
      </c>
    </row>
    <row r="42" spans="1:9" x14ac:dyDescent="0.2">
      <c r="A42" s="17" t="s">
        <v>16</v>
      </c>
      <c r="B42" s="17"/>
      <c r="D42" s="19"/>
      <c r="E42" s="19"/>
      <c r="F42" s="19"/>
      <c r="G42" s="19"/>
      <c r="H42" s="19"/>
      <c r="I42" s="19"/>
    </row>
    <row r="43" spans="1:9" x14ac:dyDescent="0.2">
      <c r="A43" s="17"/>
      <c r="B43" s="17"/>
      <c r="C43" s="7" t="s">
        <v>307</v>
      </c>
      <c r="D43" s="19"/>
      <c r="E43" s="19"/>
      <c r="F43" s="19"/>
      <c r="G43" s="19"/>
      <c r="H43" s="19"/>
      <c r="I43" s="19"/>
    </row>
    <row r="44" spans="1:9" ht="38.25" x14ac:dyDescent="0.2">
      <c r="A44" s="17"/>
      <c r="B44" s="17"/>
      <c r="C44" s="7" t="s">
        <v>308</v>
      </c>
      <c r="D44" s="19"/>
      <c r="E44" s="19"/>
      <c r="F44" s="19"/>
      <c r="G44" s="19"/>
      <c r="H44" s="19"/>
      <c r="I44" s="19"/>
    </row>
    <row r="45" spans="1:9" x14ac:dyDescent="0.2">
      <c r="A45" s="17"/>
      <c r="B45" s="17"/>
      <c r="C45" s="7" t="s">
        <v>309</v>
      </c>
      <c r="D45" s="19"/>
      <c r="E45" s="19"/>
      <c r="F45" s="19"/>
      <c r="G45" s="19"/>
      <c r="H45" s="19"/>
      <c r="I45" s="19"/>
    </row>
    <row r="46" spans="1:9" x14ac:dyDescent="0.2">
      <c r="A46" s="17"/>
      <c r="B46" s="17"/>
      <c r="C46" s="7" t="s">
        <v>310</v>
      </c>
      <c r="D46" s="19"/>
      <c r="E46" s="19"/>
      <c r="F46" s="19"/>
      <c r="G46" s="19"/>
      <c r="H46" s="19"/>
      <c r="I46" s="19"/>
    </row>
    <row r="47" spans="1:9" ht="25.5" x14ac:dyDescent="0.2">
      <c r="A47" s="17">
        <v>10</v>
      </c>
      <c r="B47" s="17" t="s">
        <v>311</v>
      </c>
      <c r="C47" s="7" t="s">
        <v>312</v>
      </c>
      <c r="D47" s="19">
        <v>464</v>
      </c>
      <c r="E47" s="19" t="s">
        <v>18</v>
      </c>
      <c r="F47" s="19"/>
      <c r="G47" s="19"/>
      <c r="H47" s="19">
        <f>(D47*F47)</f>
        <v>0</v>
      </c>
      <c r="I47" s="19">
        <f>(D47*G47)</f>
        <v>0</v>
      </c>
    </row>
    <row r="48" spans="1:9" x14ac:dyDescent="0.2">
      <c r="A48" s="17" t="s">
        <v>16</v>
      </c>
      <c r="B48" s="17"/>
      <c r="D48" s="19"/>
      <c r="E48" s="19"/>
      <c r="F48" s="19"/>
      <c r="G48" s="19"/>
      <c r="H48" s="19"/>
      <c r="I48" s="19"/>
    </row>
    <row r="49" spans="1:9" ht="25.5" x14ac:dyDescent="0.2">
      <c r="A49" s="17"/>
      <c r="B49" s="17"/>
      <c r="C49" s="7" t="s">
        <v>313</v>
      </c>
      <c r="D49" s="19"/>
      <c r="E49" s="19"/>
      <c r="F49" s="19"/>
      <c r="G49" s="19"/>
      <c r="H49" s="19"/>
      <c r="I49" s="19"/>
    </row>
    <row r="50" spans="1:9" x14ac:dyDescent="0.2">
      <c r="A50" s="17"/>
      <c r="B50" s="17"/>
      <c r="C50" s="7" t="s">
        <v>314</v>
      </c>
      <c r="D50" s="19"/>
      <c r="E50" s="19"/>
      <c r="F50" s="19"/>
      <c r="G50" s="19"/>
      <c r="H50" s="19"/>
      <c r="I50" s="19"/>
    </row>
    <row r="51" spans="1:9" ht="25.5" x14ac:dyDescent="0.2">
      <c r="A51" s="17"/>
      <c r="B51" s="17"/>
      <c r="C51" s="7" t="s">
        <v>315</v>
      </c>
      <c r="D51" s="19"/>
      <c r="E51" s="19"/>
      <c r="F51" s="19"/>
      <c r="G51" s="19"/>
      <c r="H51" s="19"/>
      <c r="I51" s="19"/>
    </row>
    <row r="52" spans="1:9" x14ac:dyDescent="0.2">
      <c r="A52" s="17"/>
      <c r="B52" s="17"/>
      <c r="C52" s="7" t="s">
        <v>316</v>
      </c>
      <c r="D52" s="19"/>
      <c r="E52" s="19"/>
      <c r="F52" s="19"/>
      <c r="G52" s="19"/>
      <c r="H52" s="19"/>
      <c r="I52" s="19"/>
    </row>
    <row r="53" spans="1:9" ht="25.5" x14ac:dyDescent="0.2">
      <c r="A53" s="17"/>
      <c r="B53" s="17"/>
      <c r="C53" s="7" t="s">
        <v>317</v>
      </c>
      <c r="D53" s="19"/>
      <c r="E53" s="19"/>
      <c r="F53" s="19"/>
      <c r="G53" s="19"/>
      <c r="H53" s="19"/>
      <c r="I53" s="19"/>
    </row>
    <row r="54" spans="1:9" x14ac:dyDescent="0.2">
      <c r="A54" s="17"/>
      <c r="B54" s="17"/>
      <c r="C54" s="7" t="s">
        <v>318</v>
      </c>
      <c r="D54" s="19"/>
      <c r="E54" s="19"/>
      <c r="F54" s="19"/>
      <c r="G54" s="19"/>
      <c r="H54" s="19"/>
      <c r="I54" s="19"/>
    </row>
    <row r="55" spans="1:9" ht="51" x14ac:dyDescent="0.2">
      <c r="A55" s="17">
        <v>11</v>
      </c>
      <c r="B55" s="17" t="s">
        <v>319</v>
      </c>
      <c r="C55" s="7" t="s">
        <v>320</v>
      </c>
      <c r="D55" s="19">
        <v>32</v>
      </c>
      <c r="E55" s="19" t="s">
        <v>321</v>
      </c>
      <c r="F55" s="19"/>
      <c r="G55" s="19"/>
      <c r="H55" s="19">
        <f>(D55*F55)</f>
        <v>0</v>
      </c>
      <c r="I55" s="19">
        <f>(D55*G55)</f>
        <v>0</v>
      </c>
    </row>
    <row r="56" spans="1:9" x14ac:dyDescent="0.2">
      <c r="A56" s="17" t="s">
        <v>16</v>
      </c>
      <c r="B56" s="17"/>
      <c r="D56" s="19"/>
      <c r="E56" s="19"/>
      <c r="F56" s="19"/>
      <c r="G56" s="19"/>
      <c r="H56" s="19"/>
      <c r="I56" s="19"/>
    </row>
    <row r="57" spans="1:9" x14ac:dyDescent="0.2">
      <c r="A57" s="17">
        <v>12</v>
      </c>
      <c r="B57" s="17" t="s">
        <v>322</v>
      </c>
      <c r="C57" s="7" t="s">
        <v>323</v>
      </c>
      <c r="D57" s="19">
        <v>464</v>
      </c>
      <c r="E57" s="19" t="s">
        <v>18</v>
      </c>
      <c r="F57" s="19"/>
      <c r="G57" s="19"/>
      <c r="H57" s="19">
        <f>(D57*F57)</f>
        <v>0</v>
      </c>
      <c r="I57" s="19">
        <f>(D57*G57)</f>
        <v>0</v>
      </c>
    </row>
    <row r="58" spans="1:9" x14ac:dyDescent="0.2">
      <c r="A58" s="17" t="s">
        <v>16</v>
      </c>
      <c r="B58" s="17"/>
      <c r="D58" s="19"/>
      <c r="E58" s="19"/>
      <c r="F58" s="19"/>
      <c r="G58" s="19"/>
      <c r="H58" s="19"/>
      <c r="I58" s="19"/>
    </row>
    <row r="59" spans="1:9" s="7" customFormat="1" ht="25.5" x14ac:dyDescent="0.2">
      <c r="A59" s="17"/>
      <c r="B59" s="17"/>
      <c r="C59" s="7" t="s">
        <v>324</v>
      </c>
      <c r="D59" s="19"/>
      <c r="E59" s="19"/>
      <c r="F59" s="19"/>
      <c r="G59" s="19"/>
      <c r="H59" s="19"/>
      <c r="I59" s="19"/>
    </row>
    <row r="60" spans="1:9" s="7" customFormat="1" x14ac:dyDescent="0.2">
      <c r="A60" s="17"/>
      <c r="B60" s="17"/>
      <c r="C60" s="7" t="s">
        <v>325</v>
      </c>
      <c r="D60" s="19"/>
      <c r="E60" s="19"/>
      <c r="F60" s="19"/>
      <c r="G60" s="19"/>
      <c r="H60" s="19"/>
      <c r="I60" s="19"/>
    </row>
    <row r="61" spans="1:9" s="7" customFormat="1" ht="25.5" x14ac:dyDescent="0.2">
      <c r="A61" s="17">
        <v>13</v>
      </c>
      <c r="B61" s="17" t="s">
        <v>326</v>
      </c>
      <c r="C61" s="7" t="s">
        <v>327</v>
      </c>
      <c r="D61" s="19">
        <v>280</v>
      </c>
      <c r="E61" s="19" t="s">
        <v>18</v>
      </c>
      <c r="F61" s="19"/>
      <c r="G61" s="19"/>
      <c r="H61" s="19">
        <f>(D61*F61)</f>
        <v>0</v>
      </c>
      <c r="I61" s="19">
        <f>(D61*G61)</f>
        <v>0</v>
      </c>
    </row>
    <row r="62" spans="1:9" s="7" customFormat="1" x14ac:dyDescent="0.2">
      <c r="A62" s="17" t="s">
        <v>16</v>
      </c>
      <c r="B62" s="17"/>
      <c r="D62" s="19"/>
      <c r="E62" s="19"/>
      <c r="F62" s="19"/>
      <c r="G62" s="19"/>
      <c r="H62" s="19"/>
      <c r="I62" s="19"/>
    </row>
    <row r="63" spans="1:9" s="7" customFormat="1" x14ac:dyDescent="0.2">
      <c r="A63" s="17"/>
      <c r="B63" s="17"/>
      <c r="C63" s="7" t="s">
        <v>328</v>
      </c>
      <c r="D63" s="19"/>
      <c r="E63" s="19"/>
      <c r="F63" s="19"/>
      <c r="G63" s="19"/>
      <c r="H63" s="19"/>
      <c r="I63" s="19"/>
    </row>
    <row r="64" spans="1:9" s="7" customFormat="1" x14ac:dyDescent="0.2">
      <c r="A64" s="17"/>
      <c r="B64" s="17"/>
      <c r="C64" s="7" t="s">
        <v>329</v>
      </c>
      <c r="D64" s="19"/>
      <c r="E64" s="19"/>
      <c r="F64" s="19"/>
      <c r="G64" s="19"/>
      <c r="H64" s="19"/>
      <c r="I64" s="19"/>
    </row>
    <row r="65" spans="1:9" s="7" customFormat="1" ht="25.5" x14ac:dyDescent="0.2">
      <c r="A65" s="17">
        <v>14</v>
      </c>
      <c r="B65" s="17" t="s">
        <v>330</v>
      </c>
      <c r="C65" s="7" t="s">
        <v>331</v>
      </c>
      <c r="D65" s="19">
        <v>120</v>
      </c>
      <c r="E65" s="19" t="s">
        <v>18</v>
      </c>
      <c r="F65" s="19"/>
      <c r="G65" s="19"/>
      <c r="H65" s="19">
        <f>(D65*F65)</f>
        <v>0</v>
      </c>
      <c r="I65" s="19">
        <f>(D65*G65)</f>
        <v>0</v>
      </c>
    </row>
    <row r="66" spans="1:9" s="7" customFormat="1" x14ac:dyDescent="0.2">
      <c r="A66" s="17" t="s">
        <v>16</v>
      </c>
      <c r="B66" s="17"/>
      <c r="D66" s="19"/>
      <c r="E66" s="19"/>
      <c r="F66" s="19"/>
      <c r="G66" s="19"/>
      <c r="H66" s="19"/>
      <c r="I66" s="19"/>
    </row>
    <row r="67" spans="1:9" s="7" customFormat="1" x14ac:dyDescent="0.2">
      <c r="A67" s="17"/>
      <c r="B67" s="17"/>
      <c r="C67" s="7" t="s">
        <v>332</v>
      </c>
      <c r="D67" s="19"/>
      <c r="E67" s="19"/>
      <c r="F67" s="19"/>
      <c r="G67" s="19"/>
      <c r="H67" s="19"/>
      <c r="I67" s="19"/>
    </row>
    <row r="68" spans="1:9" s="7" customFormat="1" ht="25.5" customHeight="1" x14ac:dyDescent="0.2">
      <c r="A68" s="17"/>
      <c r="B68" s="17"/>
      <c r="C68" s="7" t="s">
        <v>333</v>
      </c>
      <c r="D68" s="19"/>
      <c r="E68" s="19"/>
      <c r="F68" s="19"/>
      <c r="G68" s="19"/>
      <c r="H68" s="19"/>
      <c r="I68" s="19"/>
    </row>
    <row r="69" spans="1:9" s="7" customFormat="1" x14ac:dyDescent="0.2">
      <c r="A69" s="17">
        <v>15</v>
      </c>
      <c r="B69" s="17" t="s">
        <v>334</v>
      </c>
      <c r="C69" s="7" t="s">
        <v>323</v>
      </c>
      <c r="D69" s="19">
        <v>160</v>
      </c>
      <c r="E69" s="19" t="s">
        <v>18</v>
      </c>
      <c r="F69" s="19"/>
      <c r="G69" s="19"/>
      <c r="H69" s="19">
        <f>(D69*F69)</f>
        <v>0</v>
      </c>
      <c r="I69" s="19">
        <f>(D69*G69)</f>
        <v>0</v>
      </c>
    </row>
    <row r="70" spans="1:9" s="7" customFormat="1" x14ac:dyDescent="0.2">
      <c r="A70" s="17" t="s">
        <v>16</v>
      </c>
      <c r="B70" s="17"/>
      <c r="D70" s="19"/>
      <c r="E70" s="19"/>
      <c r="F70" s="19"/>
      <c r="G70" s="19"/>
      <c r="H70" s="19"/>
      <c r="I70" s="19"/>
    </row>
    <row r="71" spans="1:9" s="7" customFormat="1" ht="25.5" x14ac:dyDescent="0.2">
      <c r="A71" s="17"/>
      <c r="B71" s="17"/>
      <c r="C71" s="7" t="s">
        <v>335</v>
      </c>
      <c r="D71" s="19"/>
      <c r="E71" s="19"/>
      <c r="F71" s="19"/>
      <c r="G71" s="19"/>
      <c r="H71" s="19"/>
      <c r="I71" s="19"/>
    </row>
    <row r="72" spans="1:9" s="7" customFormat="1" x14ac:dyDescent="0.2">
      <c r="A72" s="17"/>
      <c r="B72" s="17"/>
      <c r="C72" s="7" t="s">
        <v>336</v>
      </c>
      <c r="D72" s="19"/>
      <c r="E72" s="19"/>
      <c r="F72" s="19"/>
      <c r="G72" s="19"/>
      <c r="H72" s="19"/>
      <c r="I72" s="19"/>
    </row>
    <row r="73" spans="1:9" s="7" customFormat="1" x14ac:dyDescent="0.2">
      <c r="A73" s="17"/>
      <c r="B73" s="17"/>
      <c r="C73" s="7" t="s">
        <v>337</v>
      </c>
      <c r="D73" s="19"/>
      <c r="E73" s="19"/>
      <c r="F73" s="19"/>
      <c r="G73" s="19"/>
      <c r="H73" s="19"/>
      <c r="I73" s="19"/>
    </row>
    <row r="74" spans="1:9" s="7" customFormat="1" x14ac:dyDescent="0.2">
      <c r="A74" s="17"/>
      <c r="B74" s="17"/>
      <c r="C74" s="7" t="s">
        <v>338</v>
      </c>
      <c r="D74" s="19"/>
      <c r="E74" s="19"/>
      <c r="F74" s="19"/>
      <c r="G74" s="19"/>
      <c r="H74" s="19"/>
      <c r="I74" s="19"/>
    </row>
    <row r="75" spans="1:9" s="7" customFormat="1" x14ac:dyDescent="0.2">
      <c r="A75" s="17"/>
      <c r="B75" s="17"/>
      <c r="C75" s="7" t="s">
        <v>329</v>
      </c>
      <c r="D75" s="19"/>
      <c r="E75" s="19"/>
      <c r="F75" s="19"/>
      <c r="G75" s="19"/>
      <c r="H75" s="19"/>
      <c r="I75" s="19"/>
    </row>
    <row r="76" spans="1:9" s="7" customFormat="1" ht="25.5" x14ac:dyDescent="0.2">
      <c r="A76" s="17">
        <v>16</v>
      </c>
      <c r="B76" s="17" t="s">
        <v>339</v>
      </c>
      <c r="C76" s="7" t="s">
        <v>340</v>
      </c>
      <c r="D76" s="19">
        <v>464</v>
      </c>
      <c r="E76" s="19" t="s">
        <v>18</v>
      </c>
      <c r="F76" s="19"/>
      <c r="G76" s="19"/>
      <c r="H76" s="19">
        <f>(D76*F76)</f>
        <v>0</v>
      </c>
      <c r="I76" s="19">
        <f>(D76*G76)</f>
        <v>0</v>
      </c>
    </row>
    <row r="77" spans="1:9" s="7" customFormat="1" x14ac:dyDescent="0.2">
      <c r="A77" s="17" t="s">
        <v>16</v>
      </c>
      <c r="B77" s="17"/>
      <c r="D77" s="19"/>
      <c r="E77" s="19"/>
      <c r="F77" s="19"/>
      <c r="G77" s="19"/>
      <c r="H77" s="19"/>
      <c r="I77" s="19"/>
    </row>
    <row r="78" spans="1:9" s="7" customFormat="1" x14ac:dyDescent="0.2">
      <c r="A78" s="17"/>
      <c r="B78" s="17"/>
      <c r="C78" s="7" t="s">
        <v>341</v>
      </c>
      <c r="D78" s="19"/>
      <c r="E78" s="19"/>
      <c r="F78" s="19"/>
      <c r="G78" s="19"/>
      <c r="H78" s="19"/>
      <c r="I78" s="19"/>
    </row>
    <row r="79" spans="1:9" s="7" customFormat="1" ht="25.5" customHeight="1" x14ac:dyDescent="0.2">
      <c r="A79" s="17"/>
      <c r="B79" s="17"/>
      <c r="C79" s="7" t="s">
        <v>336</v>
      </c>
      <c r="D79" s="19"/>
      <c r="E79" s="19"/>
      <c r="F79" s="19"/>
      <c r="G79" s="19"/>
      <c r="H79" s="19"/>
      <c r="I79" s="19"/>
    </row>
    <row r="80" spans="1:9" s="7" customFormat="1" x14ac:dyDescent="0.2">
      <c r="A80" s="17"/>
      <c r="B80" s="17"/>
      <c r="C80" s="7" t="s">
        <v>342</v>
      </c>
      <c r="D80" s="19"/>
      <c r="E80" s="19"/>
      <c r="F80" s="19"/>
      <c r="G80" s="19"/>
      <c r="H80" s="19"/>
      <c r="I80" s="19"/>
    </row>
    <row r="81" spans="1:9" s="7" customFormat="1" x14ac:dyDescent="0.2">
      <c r="A81" s="17"/>
      <c r="B81" s="17"/>
      <c r="C81" s="7" t="s">
        <v>343</v>
      </c>
      <c r="D81" s="19"/>
      <c r="E81" s="19"/>
      <c r="F81" s="19"/>
      <c r="G81" s="19"/>
      <c r="H81" s="19"/>
      <c r="I81" s="19"/>
    </row>
    <row r="82" spans="1:9" s="7" customFormat="1" x14ac:dyDescent="0.2">
      <c r="A82" s="17"/>
      <c r="B82" s="17"/>
      <c r="C82" s="7" t="s">
        <v>344</v>
      </c>
      <c r="D82" s="19"/>
      <c r="E82" s="19"/>
      <c r="F82" s="19"/>
      <c r="G82" s="19"/>
      <c r="H82" s="19"/>
      <c r="I82" s="19"/>
    </row>
    <row r="83" spans="1:9" s="7" customFormat="1" x14ac:dyDescent="0.2">
      <c r="A83" s="17"/>
      <c r="B83" s="17"/>
      <c r="C83" s="7" t="s">
        <v>343</v>
      </c>
      <c r="D83" s="19"/>
      <c r="E83" s="19"/>
      <c r="F83" s="19"/>
      <c r="G83" s="19"/>
      <c r="H83" s="19"/>
      <c r="I83" s="19"/>
    </row>
    <row r="84" spans="1:9" s="7" customFormat="1" ht="38.25" x14ac:dyDescent="0.2">
      <c r="A84" s="17"/>
      <c r="B84" s="17"/>
      <c r="C84" s="7" t="s">
        <v>345</v>
      </c>
      <c r="D84" s="19"/>
      <c r="E84" s="19"/>
      <c r="F84" s="19"/>
      <c r="G84" s="19"/>
      <c r="H84" s="19"/>
      <c r="I84" s="19"/>
    </row>
    <row r="85" spans="1:9" s="7" customFormat="1" x14ac:dyDescent="0.2">
      <c r="A85" s="17"/>
      <c r="B85" s="17"/>
      <c r="C85" s="7" t="s">
        <v>346</v>
      </c>
      <c r="D85" s="19"/>
      <c r="E85" s="19"/>
      <c r="F85" s="19"/>
      <c r="G85" s="19"/>
      <c r="H85" s="19"/>
      <c r="I85" s="19"/>
    </row>
    <row r="86" spans="1:9" s="7" customFormat="1" ht="89.25" x14ac:dyDescent="0.2">
      <c r="A86" s="17">
        <v>17</v>
      </c>
      <c r="B86" s="17" t="s">
        <v>347</v>
      </c>
      <c r="C86" s="7" t="s">
        <v>348</v>
      </c>
      <c r="D86" s="19">
        <v>120</v>
      </c>
      <c r="E86" s="19" t="s">
        <v>18</v>
      </c>
      <c r="F86" s="19"/>
      <c r="G86" s="19"/>
      <c r="H86" s="19">
        <f>(D86*F86)</f>
        <v>0</v>
      </c>
      <c r="I86" s="19">
        <f>(D86*G86)</f>
        <v>0</v>
      </c>
    </row>
    <row r="87" spans="1:9" s="7" customFormat="1" x14ac:dyDescent="0.2">
      <c r="A87" s="17" t="s">
        <v>16</v>
      </c>
      <c r="B87" s="17"/>
      <c r="D87" s="19"/>
      <c r="E87" s="19"/>
      <c r="F87" s="19"/>
      <c r="G87" s="19"/>
      <c r="H87" s="19"/>
      <c r="I87" s="19"/>
    </row>
    <row r="88" spans="1:9" s="7" customFormat="1" ht="89.25" x14ac:dyDescent="0.2">
      <c r="A88" s="17">
        <v>18</v>
      </c>
      <c r="B88" s="17" t="s">
        <v>349</v>
      </c>
      <c r="C88" s="7" t="s">
        <v>348</v>
      </c>
      <c r="D88" s="19">
        <v>160</v>
      </c>
      <c r="E88" s="19" t="s">
        <v>18</v>
      </c>
      <c r="F88" s="19"/>
      <c r="G88" s="19"/>
      <c r="H88" s="19">
        <f>(D88*F88)</f>
        <v>0</v>
      </c>
      <c r="I88" s="19">
        <f>(D88*G88)</f>
        <v>0</v>
      </c>
    </row>
    <row r="89" spans="1:9" s="7" customFormat="1" x14ac:dyDescent="0.2">
      <c r="A89" s="17" t="s">
        <v>16</v>
      </c>
      <c r="B89" s="17"/>
      <c r="D89" s="19"/>
      <c r="E89" s="19"/>
      <c r="F89" s="19"/>
      <c r="G89" s="19"/>
      <c r="H89" s="19"/>
      <c r="I89" s="19"/>
    </row>
    <row r="90" spans="1:9" s="7" customFormat="1" x14ac:dyDescent="0.2">
      <c r="A90" s="17"/>
      <c r="B90" s="17"/>
      <c r="C90" s="7" t="s">
        <v>350</v>
      </c>
      <c r="D90" s="19"/>
      <c r="E90" s="19"/>
      <c r="F90" s="19"/>
      <c r="G90" s="19"/>
      <c r="H90" s="19"/>
      <c r="I90" s="19"/>
    </row>
    <row r="91" spans="1:9" s="7" customFormat="1" x14ac:dyDescent="0.2">
      <c r="A91" s="17"/>
      <c r="B91" s="17"/>
      <c r="C91" s="7" t="s">
        <v>351</v>
      </c>
      <c r="D91" s="19"/>
      <c r="E91" s="19"/>
      <c r="F91" s="19"/>
      <c r="G91" s="19"/>
      <c r="H91" s="19"/>
      <c r="I91" s="19"/>
    </row>
    <row r="92" spans="1:9" s="7" customFormat="1" x14ac:dyDescent="0.2">
      <c r="A92" s="17"/>
      <c r="B92" s="17"/>
      <c r="C92" s="7" t="s">
        <v>352</v>
      </c>
      <c r="D92" s="19"/>
      <c r="E92" s="19"/>
      <c r="F92" s="19"/>
      <c r="G92" s="19"/>
      <c r="H92" s="19"/>
      <c r="I92" s="19"/>
    </row>
    <row r="93" spans="1:9" s="7" customFormat="1" ht="25.5" x14ac:dyDescent="0.2">
      <c r="A93" s="17"/>
      <c r="B93" s="17"/>
      <c r="C93" s="7" t="s">
        <v>353</v>
      </c>
      <c r="D93" s="19"/>
      <c r="E93" s="19"/>
      <c r="F93" s="19"/>
      <c r="G93" s="19"/>
      <c r="H93" s="19"/>
      <c r="I93" s="19"/>
    </row>
    <row r="94" spans="1:9" s="7" customFormat="1" ht="25.5" x14ac:dyDescent="0.2">
      <c r="A94" s="17"/>
      <c r="B94" s="17"/>
      <c r="C94" s="7" t="s">
        <v>354</v>
      </c>
      <c r="D94" s="19"/>
      <c r="E94" s="19"/>
      <c r="F94" s="19"/>
      <c r="G94" s="19"/>
      <c r="H94" s="19"/>
      <c r="I94" s="19"/>
    </row>
    <row r="95" spans="1:9" s="7" customFormat="1" x14ac:dyDescent="0.2">
      <c r="A95" s="17"/>
      <c r="B95" s="17"/>
      <c r="C95" s="7" t="s">
        <v>355</v>
      </c>
      <c r="D95" s="19"/>
      <c r="E95" s="19"/>
      <c r="F95" s="19"/>
      <c r="G95" s="19"/>
      <c r="H95" s="19"/>
      <c r="I95" s="19"/>
    </row>
    <row r="96" spans="1:9" s="7" customFormat="1" ht="25.5" x14ac:dyDescent="0.2">
      <c r="A96" s="17">
        <v>19</v>
      </c>
      <c r="B96" s="17" t="s">
        <v>356</v>
      </c>
      <c r="C96" s="7" t="s">
        <v>357</v>
      </c>
      <c r="D96" s="19">
        <v>344</v>
      </c>
      <c r="E96" s="19" t="s">
        <v>18</v>
      </c>
      <c r="F96" s="19"/>
      <c r="G96" s="19"/>
      <c r="H96" s="19">
        <f>(D96*F96)</f>
        <v>0</v>
      </c>
      <c r="I96" s="19">
        <f>(D96*G96)</f>
        <v>0</v>
      </c>
    </row>
    <row r="97" spans="1:9" s="7" customFormat="1" x14ac:dyDescent="0.2">
      <c r="A97" s="17" t="s">
        <v>16</v>
      </c>
      <c r="B97" s="17"/>
      <c r="D97" s="19"/>
      <c r="E97" s="19"/>
      <c r="F97" s="19"/>
      <c r="G97" s="19"/>
      <c r="H97" s="19"/>
      <c r="I97" s="19"/>
    </row>
    <row r="98" spans="1:9" s="7" customFormat="1" ht="25.5" x14ac:dyDescent="0.2">
      <c r="A98" s="17"/>
      <c r="B98" s="17"/>
      <c r="C98" s="7" t="s">
        <v>358</v>
      </c>
      <c r="D98" s="19"/>
      <c r="E98" s="19"/>
      <c r="F98" s="19"/>
      <c r="G98" s="19"/>
      <c r="H98" s="19"/>
      <c r="I98" s="19"/>
    </row>
    <row r="99" spans="1:9" s="7" customFormat="1" ht="25.5" x14ac:dyDescent="0.2">
      <c r="A99" s="17"/>
      <c r="B99" s="17"/>
      <c r="C99" s="7" t="s">
        <v>359</v>
      </c>
      <c r="D99" s="19"/>
      <c r="E99" s="19"/>
      <c r="F99" s="19"/>
      <c r="G99" s="19"/>
      <c r="H99" s="19"/>
      <c r="I99" s="19"/>
    </row>
    <row r="100" spans="1:9" s="7" customFormat="1" ht="51" x14ac:dyDescent="0.2">
      <c r="A100" s="17">
        <v>20</v>
      </c>
      <c r="B100" s="17" t="s">
        <v>360</v>
      </c>
      <c r="C100" s="7" t="s">
        <v>361</v>
      </c>
      <c r="D100" s="19">
        <v>344</v>
      </c>
      <c r="E100" s="19" t="s">
        <v>18</v>
      </c>
      <c r="F100" s="19"/>
      <c r="G100" s="19"/>
      <c r="H100" s="19">
        <f>(D100*F100)</f>
        <v>0</v>
      </c>
      <c r="I100" s="19">
        <f>(D100*G100)</f>
        <v>0</v>
      </c>
    </row>
    <row r="101" spans="1:9" s="7" customFormat="1" x14ac:dyDescent="0.2">
      <c r="A101" s="17" t="s">
        <v>16</v>
      </c>
      <c r="B101" s="17"/>
      <c r="D101" s="19"/>
      <c r="E101" s="19"/>
      <c r="F101" s="19"/>
      <c r="G101" s="19"/>
      <c r="H101" s="19"/>
      <c r="I101" s="19"/>
    </row>
    <row r="102" spans="1:9" s="7" customFormat="1" x14ac:dyDescent="0.2">
      <c r="A102" s="17"/>
      <c r="B102" s="17"/>
      <c r="C102" s="7" t="s">
        <v>362</v>
      </c>
      <c r="D102" s="19"/>
      <c r="E102" s="19"/>
      <c r="F102" s="19"/>
      <c r="G102" s="19"/>
      <c r="H102" s="19"/>
      <c r="I102" s="19"/>
    </row>
    <row r="103" spans="1:9" s="7" customFormat="1" x14ac:dyDescent="0.2">
      <c r="A103" s="17"/>
      <c r="B103" s="17"/>
      <c r="C103" s="7" t="s">
        <v>363</v>
      </c>
      <c r="D103" s="19"/>
      <c r="E103" s="19"/>
      <c r="F103" s="19"/>
      <c r="G103" s="19"/>
      <c r="H103" s="19"/>
      <c r="I103" s="19"/>
    </row>
    <row r="104" spans="1:9" s="7" customFormat="1" x14ac:dyDescent="0.2">
      <c r="A104" s="17"/>
      <c r="B104" s="17"/>
      <c r="C104" s="7" t="s">
        <v>364</v>
      </c>
      <c r="D104" s="19"/>
      <c r="E104" s="19"/>
      <c r="F104" s="19"/>
      <c r="G104" s="19"/>
      <c r="H104" s="19"/>
      <c r="I104" s="19"/>
    </row>
    <row r="105" spans="1:9" s="7" customFormat="1" x14ac:dyDescent="0.2">
      <c r="A105" s="17"/>
      <c r="B105" s="17"/>
      <c r="C105" s="7" t="s">
        <v>365</v>
      </c>
      <c r="D105" s="19"/>
      <c r="E105" s="19"/>
      <c r="F105" s="19"/>
      <c r="G105" s="19"/>
      <c r="H105" s="19"/>
      <c r="I105" s="19"/>
    </row>
    <row r="106" spans="1:9" s="7" customFormat="1" ht="38.25" x14ac:dyDescent="0.2">
      <c r="A106" s="17">
        <v>21</v>
      </c>
      <c r="B106" s="17" t="s">
        <v>366</v>
      </c>
      <c r="C106" s="7" t="s">
        <v>367</v>
      </c>
      <c r="D106" s="19">
        <v>344</v>
      </c>
      <c r="E106" s="19" t="s">
        <v>18</v>
      </c>
      <c r="F106" s="19"/>
      <c r="G106" s="19"/>
      <c r="H106" s="19">
        <f>(D106*F106)</f>
        <v>0</v>
      </c>
      <c r="I106" s="19">
        <f>(D106*G106)</f>
        <v>0</v>
      </c>
    </row>
    <row r="107" spans="1:9" s="7" customFormat="1" x14ac:dyDescent="0.2">
      <c r="A107" s="17" t="s">
        <v>16</v>
      </c>
      <c r="B107" s="17"/>
      <c r="D107" s="19"/>
      <c r="E107" s="19"/>
      <c r="F107" s="19"/>
      <c r="G107" s="19"/>
      <c r="H107" s="19"/>
      <c r="I107" s="19"/>
    </row>
    <row r="108" spans="1:9" s="7" customFormat="1" x14ac:dyDescent="0.2">
      <c r="A108" s="17"/>
      <c r="B108" s="17"/>
      <c r="C108" s="7" t="s">
        <v>368</v>
      </c>
      <c r="D108" s="19"/>
      <c r="E108" s="19"/>
      <c r="F108" s="19"/>
      <c r="G108" s="19"/>
      <c r="H108" s="19"/>
      <c r="I108" s="19"/>
    </row>
    <row r="109" spans="1:9" s="7" customFormat="1" x14ac:dyDescent="0.2">
      <c r="A109" s="17"/>
      <c r="B109" s="17"/>
      <c r="C109" s="7" t="s">
        <v>336</v>
      </c>
      <c r="D109" s="19"/>
      <c r="E109" s="19"/>
      <c r="F109" s="19"/>
      <c r="G109" s="19"/>
      <c r="H109" s="19"/>
      <c r="I109" s="19"/>
    </row>
    <row r="110" spans="1:9" s="7" customFormat="1" x14ac:dyDescent="0.2">
      <c r="A110" s="17"/>
      <c r="B110" s="17"/>
      <c r="C110" s="7" t="s">
        <v>343</v>
      </c>
      <c r="D110" s="19"/>
      <c r="E110" s="19"/>
      <c r="F110" s="19"/>
      <c r="G110" s="19"/>
      <c r="H110" s="19"/>
      <c r="I110" s="19"/>
    </row>
    <row r="111" spans="1:9" s="7" customFormat="1" ht="38.25" x14ac:dyDescent="0.2">
      <c r="A111" s="17"/>
      <c r="B111" s="17"/>
      <c r="C111" s="7" t="s">
        <v>369</v>
      </c>
      <c r="D111" s="19"/>
      <c r="E111" s="19"/>
      <c r="F111" s="19"/>
      <c r="G111" s="19"/>
      <c r="H111" s="19"/>
      <c r="I111" s="19"/>
    </row>
    <row r="112" spans="1:9" x14ac:dyDescent="0.2">
      <c r="A112" s="17"/>
      <c r="B112" s="17"/>
      <c r="C112" s="7" t="s">
        <v>370</v>
      </c>
      <c r="D112" s="19"/>
      <c r="E112" s="19"/>
      <c r="F112" s="19"/>
      <c r="G112" s="19"/>
      <c r="H112" s="19"/>
      <c r="I112" s="19"/>
    </row>
    <row r="113" spans="1:9" x14ac:dyDescent="0.2">
      <c r="A113" s="17"/>
      <c r="B113" s="17"/>
      <c r="C113" s="7" t="s">
        <v>371</v>
      </c>
      <c r="D113" s="19"/>
      <c r="E113" s="19"/>
      <c r="F113" s="19"/>
      <c r="G113" s="19"/>
      <c r="H113" s="19"/>
      <c r="I113" s="19"/>
    </row>
    <row r="114" spans="1:9" ht="89.25" x14ac:dyDescent="0.2">
      <c r="A114" s="17">
        <v>22</v>
      </c>
      <c r="B114" s="17" t="s">
        <v>372</v>
      </c>
      <c r="C114" s="7" t="s">
        <v>348</v>
      </c>
      <c r="D114" s="19">
        <v>144</v>
      </c>
      <c r="E114" s="19" t="s">
        <v>84</v>
      </c>
      <c r="F114" s="19"/>
      <c r="G114" s="19"/>
      <c r="H114" s="19">
        <f>(D114*F114)</f>
        <v>0</v>
      </c>
      <c r="I114" s="19">
        <f>(D114*G114)</f>
        <v>0</v>
      </c>
    </row>
    <row r="115" spans="1:9" x14ac:dyDescent="0.2">
      <c r="A115" s="17" t="s">
        <v>16</v>
      </c>
      <c r="B115" s="17"/>
      <c r="D115" s="19"/>
      <c r="E115" s="19"/>
      <c r="F115" s="19"/>
      <c r="G115" s="19"/>
      <c r="H115" s="19"/>
      <c r="I115" s="19"/>
    </row>
    <row r="116" spans="1:9" x14ac:dyDescent="0.2">
      <c r="A116" s="17"/>
      <c r="B116" s="17"/>
      <c r="C116" s="30" t="s">
        <v>5</v>
      </c>
      <c r="D116" s="19"/>
      <c r="E116" s="19"/>
      <c r="F116" s="19"/>
      <c r="G116" s="19"/>
      <c r="H116" s="19"/>
      <c r="I116" s="19"/>
    </row>
    <row r="117" spans="1:9" x14ac:dyDescent="0.2">
      <c r="A117"/>
      <c r="C117"/>
      <c r="D117" s="46"/>
      <c r="E117" s="46"/>
      <c r="F117" s="46"/>
      <c r="G117" s="46"/>
      <c r="H117" s="32">
        <f>SUM(H2:H115)</f>
        <v>0</v>
      </c>
      <c r="I117" s="32">
        <f>SUM(I2:I115)</f>
        <v>0</v>
      </c>
    </row>
    <row r="118" spans="1:9" s="25" customFormat="1" x14ac:dyDescent="0.2">
      <c r="A118" s="6"/>
      <c r="B118"/>
      <c r="C118" s="7"/>
      <c r="D118"/>
      <c r="E118"/>
      <c r="F118"/>
      <c r="G118"/>
      <c r="H118"/>
      <c r="I118"/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&amp;LKülső víz-szennyvíz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zoomScaleNormal="100" workbookViewId="0">
      <pane ySplit="1" topLeftCell="A2" activePane="bottomLeft" state="frozen"/>
      <selection activeCell="C6" sqref="C6"/>
      <selection pane="bottomLeft" activeCell="F28" sqref="F2:G28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ht="38.25" x14ac:dyDescent="0.2">
      <c r="A2" s="17"/>
      <c r="B2" s="17"/>
      <c r="C2" s="7" t="s">
        <v>19</v>
      </c>
      <c r="D2" s="19"/>
      <c r="E2" s="19"/>
      <c r="F2" s="19"/>
      <c r="G2" s="19"/>
      <c r="H2" s="19"/>
      <c r="I2" s="19"/>
    </row>
    <row r="3" spans="1:10" x14ac:dyDescent="0.2">
      <c r="A3" s="17"/>
      <c r="B3" s="17"/>
      <c r="C3" s="7" t="s">
        <v>20</v>
      </c>
      <c r="D3" s="19"/>
      <c r="E3" s="19"/>
      <c r="F3" s="19"/>
      <c r="G3" s="19"/>
      <c r="H3" s="19"/>
      <c r="I3" s="19"/>
    </row>
    <row r="4" spans="1:10" x14ac:dyDescent="0.2">
      <c r="A4" s="17">
        <v>1</v>
      </c>
      <c r="B4" s="17" t="s">
        <v>21</v>
      </c>
      <c r="D4" s="19">
        <v>26</v>
      </c>
      <c r="E4" s="19" t="s">
        <v>18</v>
      </c>
      <c r="F4" s="19"/>
      <c r="G4" s="19"/>
      <c r="H4" s="19">
        <f>(D4*F4)</f>
        <v>0</v>
      </c>
      <c r="I4" s="19">
        <f>(D4*G4)</f>
        <v>0</v>
      </c>
    </row>
    <row r="5" spans="1:10" x14ac:dyDescent="0.2">
      <c r="A5" s="17" t="s">
        <v>16</v>
      </c>
      <c r="B5" s="17"/>
      <c r="D5" s="19"/>
      <c r="E5" s="19"/>
      <c r="F5" s="19"/>
      <c r="G5" s="19"/>
      <c r="H5" s="19"/>
      <c r="I5" s="19"/>
    </row>
    <row r="6" spans="1:10" ht="25.5" x14ac:dyDescent="0.2">
      <c r="A6" s="17"/>
      <c r="B6" s="17"/>
      <c r="C6" s="7" t="s">
        <v>227</v>
      </c>
      <c r="D6" s="19"/>
      <c r="E6" s="19"/>
      <c r="F6" s="19"/>
      <c r="G6" s="19"/>
      <c r="H6" s="19"/>
      <c r="I6" s="19"/>
    </row>
    <row r="7" spans="1:10" x14ac:dyDescent="0.2">
      <c r="A7" s="17">
        <v>2</v>
      </c>
      <c r="B7" s="17" t="s">
        <v>228</v>
      </c>
      <c r="D7" s="19">
        <v>28</v>
      </c>
      <c r="E7" s="19" t="s">
        <v>18</v>
      </c>
      <c r="F7" s="19"/>
      <c r="G7" s="19"/>
      <c r="H7" s="19">
        <f>(D7*F7)</f>
        <v>0</v>
      </c>
      <c r="I7" s="19">
        <f>(D7*G7)</f>
        <v>0</v>
      </c>
    </row>
    <row r="8" spans="1:10" x14ac:dyDescent="0.2">
      <c r="A8" s="17" t="s">
        <v>16</v>
      </c>
      <c r="B8" s="17"/>
      <c r="D8" s="19"/>
      <c r="E8" s="19"/>
      <c r="F8" s="19"/>
      <c r="G8" s="19"/>
      <c r="H8" s="19"/>
      <c r="I8" s="19"/>
    </row>
    <row r="9" spans="1:10" x14ac:dyDescent="0.2">
      <c r="A9" s="17"/>
      <c r="B9" s="17"/>
      <c r="C9" s="7" t="s">
        <v>229</v>
      </c>
      <c r="D9" s="19"/>
      <c r="E9" s="19"/>
      <c r="F9" s="19"/>
      <c r="G9" s="19"/>
      <c r="H9" s="19"/>
      <c r="I9" s="19"/>
    </row>
    <row r="10" spans="1:10" ht="25.5" x14ac:dyDescent="0.2">
      <c r="A10" s="17"/>
      <c r="B10" s="17"/>
      <c r="C10" s="7" t="s">
        <v>230</v>
      </c>
      <c r="D10" s="19"/>
      <c r="E10" s="19"/>
      <c r="F10" s="19"/>
      <c r="G10" s="19"/>
      <c r="H10" s="19"/>
      <c r="I10" s="19"/>
    </row>
    <row r="11" spans="1:10" x14ac:dyDescent="0.2">
      <c r="A11" s="17"/>
      <c r="B11" s="17"/>
      <c r="C11" s="7" t="s">
        <v>231</v>
      </c>
      <c r="D11" s="19"/>
      <c r="E11" s="19"/>
      <c r="F11" s="19"/>
      <c r="G11" s="19"/>
      <c r="H11" s="19"/>
      <c r="I11" s="19"/>
    </row>
    <row r="12" spans="1:10" x14ac:dyDescent="0.2">
      <c r="A12" s="17"/>
      <c r="B12" s="17"/>
      <c r="C12" s="7" t="s">
        <v>232</v>
      </c>
      <c r="D12" s="19"/>
      <c r="E12" s="19"/>
      <c r="F12" s="19"/>
      <c r="G12" s="19"/>
      <c r="H12" s="19"/>
      <c r="I12" s="19"/>
    </row>
    <row r="13" spans="1:10" x14ac:dyDescent="0.2">
      <c r="A13" s="17"/>
      <c r="B13" s="17"/>
      <c r="C13" s="7" t="s">
        <v>233</v>
      </c>
      <c r="D13" s="19"/>
      <c r="E13" s="19"/>
      <c r="F13" s="19"/>
      <c r="G13" s="19"/>
      <c r="H13" s="19"/>
      <c r="I13" s="19"/>
    </row>
    <row r="14" spans="1:10" ht="25.5" x14ac:dyDescent="0.2">
      <c r="A14" s="17">
        <v>3</v>
      </c>
      <c r="B14" s="17" t="s">
        <v>234</v>
      </c>
      <c r="C14" s="7" t="s">
        <v>235</v>
      </c>
      <c r="D14" s="19">
        <v>2</v>
      </c>
      <c r="E14" s="19" t="s">
        <v>15</v>
      </c>
      <c r="F14" s="19"/>
      <c r="G14" s="19"/>
      <c r="H14" s="19">
        <f>(D14*F14)</f>
        <v>0</v>
      </c>
      <c r="I14" s="19">
        <f>(D14*G14)</f>
        <v>0</v>
      </c>
    </row>
    <row r="15" spans="1:10" x14ac:dyDescent="0.2">
      <c r="A15" s="17" t="s">
        <v>16</v>
      </c>
      <c r="B15" s="17"/>
      <c r="D15" s="19"/>
      <c r="E15" s="19"/>
      <c r="F15" s="19"/>
      <c r="G15" s="19"/>
      <c r="H15" s="19"/>
      <c r="I15" s="19"/>
    </row>
    <row r="16" spans="1:10" ht="25.5" x14ac:dyDescent="0.2">
      <c r="A16" s="17">
        <v>4</v>
      </c>
      <c r="B16" s="17" t="s">
        <v>236</v>
      </c>
      <c r="C16" s="7" t="s">
        <v>237</v>
      </c>
      <c r="D16" s="19">
        <v>7</v>
      </c>
      <c r="E16" s="19" t="s">
        <v>15</v>
      </c>
      <c r="F16" s="19"/>
      <c r="G16" s="19"/>
      <c r="H16" s="19">
        <f>(D16*F16)</f>
        <v>0</v>
      </c>
      <c r="I16" s="19">
        <f>(D16*G16)</f>
        <v>0</v>
      </c>
    </row>
    <row r="17" spans="1:9" x14ac:dyDescent="0.2">
      <c r="A17" s="17" t="s">
        <v>16</v>
      </c>
      <c r="B17" s="17"/>
      <c r="D17" s="19"/>
      <c r="E17" s="19"/>
      <c r="F17" s="19"/>
      <c r="G17" s="19"/>
      <c r="H17" s="19"/>
      <c r="I17" s="19"/>
    </row>
    <row r="18" spans="1:9" ht="25.5" x14ac:dyDescent="0.2">
      <c r="A18" s="17"/>
      <c r="B18" s="17"/>
      <c r="C18" s="7" t="s">
        <v>238</v>
      </c>
      <c r="D18" s="19"/>
      <c r="E18" s="19"/>
      <c r="F18" s="19"/>
      <c r="G18" s="19"/>
      <c r="H18" s="19"/>
      <c r="I18" s="19"/>
    </row>
    <row r="19" spans="1:9" x14ac:dyDescent="0.2">
      <c r="A19" s="17"/>
      <c r="B19" s="17"/>
      <c r="C19" s="7" t="s">
        <v>239</v>
      </c>
      <c r="D19" s="19"/>
      <c r="E19" s="19"/>
      <c r="F19" s="19"/>
      <c r="G19" s="19"/>
      <c r="H19" s="19"/>
      <c r="I19" s="19"/>
    </row>
    <row r="20" spans="1:9" ht="25.5" x14ac:dyDescent="0.2">
      <c r="A20" s="17"/>
      <c r="B20" s="17"/>
      <c r="C20" s="7" t="s">
        <v>240</v>
      </c>
      <c r="D20" s="19"/>
      <c r="E20" s="19"/>
      <c r="F20" s="19"/>
      <c r="G20" s="19"/>
      <c r="H20" s="19"/>
      <c r="I20" s="19"/>
    </row>
    <row r="21" spans="1:9" ht="76.5" x14ac:dyDescent="0.2">
      <c r="A21" s="17">
        <v>5</v>
      </c>
      <c r="B21" s="17" t="s">
        <v>241</v>
      </c>
      <c r="C21" s="7" t="s">
        <v>242</v>
      </c>
      <c r="D21" s="19">
        <v>4</v>
      </c>
      <c r="E21" s="19" t="s">
        <v>15</v>
      </c>
      <c r="F21" s="19"/>
      <c r="G21" s="19"/>
      <c r="H21" s="19">
        <f>(D21*F21)</f>
        <v>0</v>
      </c>
      <c r="I21" s="19">
        <f>(D21*G21)</f>
        <v>0</v>
      </c>
    </row>
    <row r="22" spans="1:9" x14ac:dyDescent="0.2">
      <c r="A22" s="17" t="s">
        <v>16</v>
      </c>
      <c r="B22" s="17"/>
      <c r="D22" s="19"/>
      <c r="E22" s="19"/>
      <c r="F22" s="19"/>
      <c r="G22" s="19"/>
      <c r="H22" s="19"/>
      <c r="I22" s="19"/>
    </row>
    <row r="23" spans="1:9" s="25" customFormat="1" ht="25.5" x14ac:dyDescent="0.2">
      <c r="A23" s="17"/>
      <c r="B23" s="17"/>
      <c r="C23" s="7" t="s">
        <v>243</v>
      </c>
      <c r="D23" s="19"/>
      <c r="E23" s="19"/>
      <c r="F23" s="19"/>
      <c r="G23" s="19"/>
      <c r="H23" s="19"/>
      <c r="I23" s="19"/>
    </row>
    <row r="24" spans="1:9" ht="89.25" x14ac:dyDescent="0.2">
      <c r="A24" s="17">
        <v>6</v>
      </c>
      <c r="B24" s="17" t="s">
        <v>244</v>
      </c>
      <c r="C24" s="7" t="s">
        <v>245</v>
      </c>
      <c r="D24" s="19">
        <v>2</v>
      </c>
      <c r="E24" s="19" t="s">
        <v>15</v>
      </c>
      <c r="F24" s="19"/>
      <c r="G24" s="19"/>
      <c r="H24" s="19">
        <f>(D24*F24)</f>
        <v>0</v>
      </c>
      <c r="I24" s="19">
        <f>(D24*G24)</f>
        <v>0</v>
      </c>
    </row>
    <row r="25" spans="1:9" x14ac:dyDescent="0.2">
      <c r="A25" s="17"/>
      <c r="B25" s="17"/>
      <c r="D25" s="19"/>
      <c r="E25" s="19"/>
      <c r="F25" s="19"/>
      <c r="G25" s="19"/>
      <c r="H25" s="19"/>
      <c r="I25" s="19"/>
    </row>
    <row r="26" spans="1:9" ht="25.5" x14ac:dyDescent="0.2">
      <c r="A26" s="17"/>
      <c r="B26" s="17" t="s">
        <v>17</v>
      </c>
      <c r="C26" s="7" t="s">
        <v>271</v>
      </c>
      <c r="D26" s="19">
        <v>1</v>
      </c>
      <c r="E26" s="19" t="s">
        <v>15</v>
      </c>
      <c r="F26" s="19"/>
      <c r="G26" s="19"/>
      <c r="H26" s="19">
        <f t="shared" ref="H26:H28" si="0">(D26*F26)</f>
        <v>0</v>
      </c>
      <c r="I26" s="19">
        <f t="shared" ref="I26:I28" si="1">(D26*G26)</f>
        <v>0</v>
      </c>
    </row>
    <row r="27" spans="1:9" x14ac:dyDescent="0.2">
      <c r="A27" s="17"/>
      <c r="B27" s="17"/>
      <c r="D27" s="19"/>
      <c r="E27" s="19"/>
      <c r="F27" s="19"/>
      <c r="G27" s="19"/>
      <c r="H27" s="19"/>
      <c r="I27" s="19"/>
    </row>
    <row r="28" spans="1:9" ht="25.5" x14ac:dyDescent="0.2">
      <c r="A28" s="17"/>
      <c r="B28" s="17" t="s">
        <v>17</v>
      </c>
      <c r="C28" s="7" t="s">
        <v>272</v>
      </c>
      <c r="D28" s="19">
        <v>1</v>
      </c>
      <c r="E28" s="19" t="s">
        <v>15</v>
      </c>
      <c r="F28" s="19"/>
      <c r="G28" s="19"/>
      <c r="H28" s="19">
        <f t="shared" si="0"/>
        <v>0</v>
      </c>
      <c r="I28" s="19">
        <f t="shared" si="1"/>
        <v>0</v>
      </c>
    </row>
    <row r="29" spans="1:9" x14ac:dyDescent="0.2">
      <c r="A29" s="17"/>
      <c r="B29" s="17"/>
      <c r="D29" s="19"/>
      <c r="E29" s="19"/>
      <c r="F29" s="19"/>
      <c r="G29" s="19"/>
      <c r="H29" s="19"/>
      <c r="I29" s="19"/>
    </row>
    <row r="30" spans="1:9" s="25" customFormat="1" x14ac:dyDescent="0.2">
      <c r="A30" s="31"/>
      <c r="C30" s="48" t="s">
        <v>5</v>
      </c>
      <c r="D30" s="26"/>
      <c r="E30" s="26"/>
      <c r="F30" s="26"/>
      <c r="G30" s="26"/>
      <c r="H30" s="26">
        <f>SUM(H2:H29)</f>
        <v>0</v>
      </c>
      <c r="I30" s="26">
        <f>SUM(I2:I29)</f>
        <v>0</v>
      </c>
    </row>
    <row r="31" spans="1:9" x14ac:dyDescent="0.2">
      <c r="A31" s="17"/>
      <c r="C31"/>
    </row>
    <row r="32" spans="1:9" x14ac:dyDescent="0.2">
      <c r="A32" s="17"/>
      <c r="C32"/>
    </row>
    <row r="33" spans="1:9" x14ac:dyDescent="0.2">
      <c r="A33" s="17"/>
      <c r="C33"/>
    </row>
    <row r="34" spans="1:9" x14ac:dyDescent="0.2">
      <c r="A34" s="17"/>
      <c r="C34"/>
    </row>
    <row r="35" spans="1:9" x14ac:dyDescent="0.2">
      <c r="A35" s="17"/>
      <c r="C35"/>
    </row>
    <row r="36" spans="1:9" x14ac:dyDescent="0.2">
      <c r="A36"/>
      <c r="C36"/>
    </row>
    <row r="37" spans="1:9" x14ac:dyDescent="0.2">
      <c r="A37" s="7"/>
      <c r="B37" s="7"/>
      <c r="D37" s="7"/>
      <c r="E37" s="7"/>
      <c r="F37" s="7"/>
      <c r="G37" s="7"/>
      <c r="H37" s="7"/>
      <c r="I37" s="7"/>
    </row>
    <row r="38" spans="1:9" ht="25.5" customHeight="1" x14ac:dyDescent="0.2">
      <c r="A38" s="7"/>
      <c r="B38" s="7"/>
      <c r="D38" s="7"/>
      <c r="E38" s="7"/>
      <c r="F38" s="7"/>
      <c r="G38" s="7"/>
      <c r="H38" s="7"/>
      <c r="I38" s="7"/>
    </row>
    <row r="39" spans="1:9" x14ac:dyDescent="0.2">
      <c r="A39" s="7"/>
      <c r="B39" s="7"/>
      <c r="D39" s="7"/>
      <c r="E39" s="7"/>
      <c r="F39" s="7"/>
      <c r="G39" s="7"/>
      <c r="H39" s="7"/>
      <c r="I39" s="7"/>
    </row>
    <row r="40" spans="1:9" x14ac:dyDescent="0.2">
      <c r="A40" s="7"/>
      <c r="B40" s="7"/>
      <c r="D40" s="7"/>
      <c r="E40" s="7"/>
      <c r="F40" s="7"/>
      <c r="G40" s="7"/>
      <c r="H40" s="7"/>
      <c r="I40" s="7"/>
    </row>
    <row r="41" spans="1:9" x14ac:dyDescent="0.2">
      <c r="A41" s="7"/>
      <c r="B41" s="7"/>
      <c r="D41" s="7"/>
      <c r="E41" s="7"/>
      <c r="F41" s="7"/>
      <c r="G41" s="7"/>
      <c r="H41" s="7"/>
      <c r="I41" s="7"/>
    </row>
    <row r="42" spans="1:9" x14ac:dyDescent="0.2">
      <c r="A42" s="7"/>
      <c r="B42" s="7"/>
      <c r="D42" s="7"/>
      <c r="E42" s="7"/>
      <c r="F42" s="7"/>
      <c r="G42" s="7"/>
      <c r="H42" s="7"/>
      <c r="I42" s="7"/>
    </row>
    <row r="43" spans="1:9" x14ac:dyDescent="0.2">
      <c r="A43" s="7"/>
      <c r="B43" s="7"/>
      <c r="D43" s="7"/>
      <c r="E43" s="7"/>
      <c r="F43" s="7"/>
      <c r="G43" s="7"/>
      <c r="H43" s="7"/>
      <c r="I43" s="7"/>
    </row>
    <row r="44" spans="1:9" x14ac:dyDescent="0.2">
      <c r="A44" s="7"/>
      <c r="B44" s="7"/>
      <c r="D44" s="7"/>
      <c r="E44" s="7"/>
      <c r="F44" s="7"/>
      <c r="G44" s="7"/>
      <c r="H44" s="7"/>
      <c r="I44" s="7"/>
    </row>
    <row r="45" spans="1:9" x14ac:dyDescent="0.2">
      <c r="A45" s="7"/>
      <c r="B45" s="7"/>
      <c r="D45" s="7"/>
      <c r="E45" s="7"/>
      <c r="F45" s="7"/>
      <c r="G45" s="7"/>
      <c r="H45" s="7"/>
      <c r="I45" s="7"/>
    </row>
    <row r="46" spans="1:9" x14ac:dyDescent="0.2">
      <c r="A46" s="7"/>
      <c r="B46" s="7"/>
      <c r="D46" s="7"/>
      <c r="E46" s="7"/>
      <c r="F46" s="7"/>
      <c r="G46" s="7"/>
      <c r="H46" s="7"/>
      <c r="I46" s="7"/>
    </row>
    <row r="47" spans="1:9" x14ac:dyDescent="0.2">
      <c r="A47" s="7"/>
      <c r="B47" s="7"/>
      <c r="D47" s="7"/>
      <c r="E47" s="7"/>
      <c r="F47" s="7"/>
      <c r="G47" s="7"/>
      <c r="H47" s="7"/>
      <c r="I47" s="7"/>
    </row>
    <row r="48" spans="1:9" x14ac:dyDescent="0.2">
      <c r="A48" s="7"/>
      <c r="B48" s="7"/>
      <c r="D48" s="7"/>
      <c r="E48" s="7"/>
      <c r="F48" s="7"/>
      <c r="G48" s="7"/>
      <c r="H48" s="7"/>
      <c r="I48" s="7"/>
    </row>
    <row r="49" spans="1:9" x14ac:dyDescent="0.2">
      <c r="A49" s="7"/>
      <c r="B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D56" s="7"/>
      <c r="E56" s="7"/>
      <c r="F56" s="7"/>
      <c r="G56" s="7"/>
      <c r="H56" s="7"/>
      <c r="I56" s="7"/>
    </row>
    <row r="57" spans="1:9" s="7" customFormat="1" x14ac:dyDescent="0.2"/>
    <row r="58" spans="1:9" s="7" customFormat="1" x14ac:dyDescent="0.2"/>
    <row r="59" spans="1:9" s="7" customFormat="1" x14ac:dyDescent="0.2"/>
    <row r="60" spans="1:9" s="7" customFormat="1" x14ac:dyDescent="0.2"/>
    <row r="61" spans="1:9" s="7" customFormat="1" x14ac:dyDescent="0.2"/>
    <row r="62" spans="1:9" s="7" customFormat="1" x14ac:dyDescent="0.2"/>
    <row r="63" spans="1:9" s="7" customFormat="1" x14ac:dyDescent="0.2"/>
    <row r="64" spans="1:9" s="7" customFormat="1" x14ac:dyDescent="0.2"/>
    <row r="65" s="7" customFormat="1" x14ac:dyDescent="0.2"/>
    <row r="66" s="7" customFormat="1" ht="25.5" customHeigh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ht="25.5" customHeight="1" x14ac:dyDescent="0.2"/>
    <row r="78" s="7" customFormat="1" x14ac:dyDescent="0.2"/>
    <row r="79" s="7" customFormat="1" x14ac:dyDescent="0.2"/>
    <row r="80" s="7" customFormat="1" x14ac:dyDescent="0.2"/>
    <row r="81" spans="1:9" s="7" customFormat="1" x14ac:dyDescent="0.2"/>
    <row r="82" spans="1:9" s="7" customFormat="1" x14ac:dyDescent="0.2"/>
    <row r="83" spans="1:9" s="7" customFormat="1" x14ac:dyDescent="0.2"/>
    <row r="84" spans="1:9" s="7" customFormat="1" x14ac:dyDescent="0.2"/>
    <row r="85" spans="1:9" s="7" customFormat="1" x14ac:dyDescent="0.2"/>
    <row r="86" spans="1:9" s="7" customFormat="1" x14ac:dyDescent="0.2"/>
    <row r="87" spans="1:9" s="7" customFormat="1" x14ac:dyDescent="0.2"/>
    <row r="88" spans="1:9" s="7" customFormat="1" x14ac:dyDescent="0.2"/>
    <row r="89" spans="1:9" s="7" customFormat="1" x14ac:dyDescent="0.2"/>
    <row r="90" spans="1:9" s="7" customFormat="1" x14ac:dyDescent="0.2">
      <c r="A90"/>
      <c r="B90"/>
      <c r="C90"/>
      <c r="D90"/>
      <c r="E90"/>
      <c r="F90"/>
      <c r="G90"/>
      <c r="H90"/>
      <c r="I90"/>
    </row>
    <row r="91" spans="1:9" s="7" customFormat="1" x14ac:dyDescent="0.2">
      <c r="A91"/>
      <c r="B91"/>
      <c r="C91"/>
      <c r="D91"/>
      <c r="E91"/>
      <c r="F91"/>
      <c r="G91"/>
      <c r="H91"/>
      <c r="I91"/>
    </row>
    <row r="92" spans="1:9" s="7" customFormat="1" x14ac:dyDescent="0.2">
      <c r="A92"/>
      <c r="B92"/>
      <c r="C92"/>
      <c r="D92"/>
      <c r="E92"/>
      <c r="F92"/>
      <c r="G92"/>
      <c r="H92"/>
      <c r="I92"/>
    </row>
    <row r="93" spans="1:9" s="7" customFormat="1" x14ac:dyDescent="0.2">
      <c r="A93"/>
      <c r="B93"/>
      <c r="C93"/>
      <c r="D93"/>
      <c r="E93"/>
      <c r="F93"/>
      <c r="G93"/>
      <c r="H93"/>
      <c r="I93"/>
    </row>
    <row r="94" spans="1:9" s="7" customFormat="1" x14ac:dyDescent="0.2">
      <c r="A94"/>
      <c r="B94"/>
      <c r="C94"/>
      <c r="D94"/>
      <c r="E94"/>
      <c r="F94"/>
      <c r="G94"/>
      <c r="H94"/>
      <c r="I94"/>
    </row>
    <row r="95" spans="1:9" s="7" customFormat="1" x14ac:dyDescent="0.2">
      <c r="A95"/>
      <c r="B95"/>
      <c r="C95"/>
      <c r="D95"/>
      <c r="E95"/>
      <c r="F95"/>
      <c r="G95"/>
      <c r="H95"/>
      <c r="I95"/>
    </row>
    <row r="96" spans="1:9" s="7" customFormat="1" x14ac:dyDescent="0.2">
      <c r="A96" s="25"/>
      <c r="B96" s="25"/>
      <c r="C96" s="25"/>
      <c r="D96" s="25"/>
      <c r="E96" s="25"/>
      <c r="F96" s="25"/>
      <c r="G96" s="25"/>
      <c r="H96" s="25"/>
      <c r="I96" s="25"/>
    </row>
    <row r="97" spans="1:9" s="7" customFormat="1" x14ac:dyDescent="0.2">
      <c r="A97" s="6"/>
      <c r="B97" s="25"/>
      <c r="D97"/>
      <c r="E97"/>
      <c r="F97"/>
      <c r="G97"/>
      <c r="H97"/>
      <c r="I97"/>
    </row>
    <row r="98" spans="1:9" s="7" customFormat="1" x14ac:dyDescent="0.2">
      <c r="A98" s="6"/>
      <c r="B98"/>
      <c r="D98"/>
      <c r="E98"/>
      <c r="F98"/>
      <c r="G98"/>
      <c r="H98"/>
      <c r="I98"/>
    </row>
    <row r="99" spans="1:9" s="7" customFormat="1" x14ac:dyDescent="0.2">
      <c r="A99" s="6"/>
      <c r="B99"/>
      <c r="D99"/>
      <c r="E99"/>
      <c r="F99"/>
      <c r="G99"/>
      <c r="H99"/>
      <c r="I99"/>
    </row>
    <row r="100" spans="1:9" s="7" customFormat="1" x14ac:dyDescent="0.2">
      <c r="A100" s="6"/>
      <c r="B100"/>
      <c r="D100"/>
      <c r="E100"/>
      <c r="F100"/>
      <c r="G100"/>
      <c r="H100"/>
      <c r="I100"/>
    </row>
    <row r="101" spans="1:9" s="7" customFormat="1" x14ac:dyDescent="0.2">
      <c r="A101" s="6"/>
      <c r="B101"/>
      <c r="D101"/>
      <c r="E101"/>
      <c r="F101"/>
      <c r="G101"/>
      <c r="H101"/>
      <c r="I101"/>
    </row>
    <row r="102" spans="1:9" s="7" customFormat="1" x14ac:dyDescent="0.2">
      <c r="A102" s="6"/>
      <c r="B102"/>
      <c r="D102"/>
      <c r="E102"/>
      <c r="F102"/>
      <c r="G102"/>
      <c r="H102"/>
      <c r="I102"/>
    </row>
    <row r="103" spans="1:9" s="7" customFormat="1" x14ac:dyDescent="0.2">
      <c r="A103" s="6"/>
      <c r="B103"/>
      <c r="D103"/>
      <c r="E103"/>
      <c r="F103"/>
      <c r="G103"/>
      <c r="H103"/>
      <c r="I103"/>
    </row>
    <row r="104" spans="1:9" s="7" customFormat="1" x14ac:dyDescent="0.2">
      <c r="A104" s="6"/>
      <c r="B104"/>
      <c r="D104"/>
      <c r="E104"/>
      <c r="F104"/>
      <c r="G104"/>
      <c r="H104"/>
      <c r="I104"/>
    </row>
    <row r="105" spans="1:9" s="7" customFormat="1" x14ac:dyDescent="0.2">
      <c r="A105" s="6"/>
      <c r="B105"/>
      <c r="D105"/>
      <c r="E105"/>
      <c r="F105"/>
      <c r="G105"/>
      <c r="H105"/>
      <c r="I105"/>
    </row>
    <row r="106" spans="1:9" s="7" customFormat="1" x14ac:dyDescent="0.2">
      <c r="A106" s="6"/>
      <c r="B106"/>
      <c r="D106"/>
      <c r="E106"/>
      <c r="F106"/>
      <c r="G106"/>
      <c r="H106"/>
      <c r="I106"/>
    </row>
    <row r="107" spans="1:9" s="7" customFormat="1" x14ac:dyDescent="0.2">
      <c r="A107" s="6"/>
      <c r="B107"/>
      <c r="D107"/>
      <c r="E107"/>
      <c r="F107"/>
      <c r="G107"/>
      <c r="H107"/>
      <c r="I107"/>
    </row>
    <row r="108" spans="1:9" s="7" customFormat="1" x14ac:dyDescent="0.2">
      <c r="A108" s="6"/>
      <c r="B108"/>
      <c r="D108"/>
      <c r="E108"/>
      <c r="F108"/>
      <c r="G108"/>
      <c r="H108"/>
      <c r="I108"/>
    </row>
    <row r="109" spans="1:9" s="7" customFormat="1" x14ac:dyDescent="0.2">
      <c r="A109" s="6"/>
      <c r="B109"/>
      <c r="D109"/>
      <c r="E109"/>
      <c r="F109"/>
      <c r="G109"/>
      <c r="H109"/>
      <c r="I109"/>
    </row>
    <row r="116" spans="1:9" s="25" customFormat="1" x14ac:dyDescent="0.2">
      <c r="A116" s="6"/>
      <c r="B116"/>
      <c r="C116" s="7"/>
      <c r="D116"/>
      <c r="E116"/>
      <c r="F116"/>
      <c r="G116"/>
      <c r="H116"/>
      <c r="I116"/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&amp;LKülső víz-szennyvíz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3"/>
  <sheetViews>
    <sheetView zoomScaleNormal="100" workbookViewId="0">
      <pane ySplit="1" topLeftCell="A62" activePane="bottomLeft" state="frozen"/>
      <selection activeCell="C6" sqref="C6"/>
      <selection pane="bottomLeft" activeCell="F2" sqref="F2:G81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s="7" customFormat="1" ht="25.5" x14ac:dyDescent="0.2">
      <c r="A2" s="17"/>
      <c r="B2" s="17"/>
      <c r="C2" s="7" t="s">
        <v>22</v>
      </c>
      <c r="D2" s="19"/>
      <c r="E2" s="19"/>
      <c r="F2" s="19"/>
      <c r="G2" s="19"/>
      <c r="H2" s="19"/>
      <c r="I2" s="19"/>
    </row>
    <row r="3" spans="1:10" s="7" customFormat="1" ht="25.5" x14ac:dyDescent="0.2">
      <c r="A3" s="17"/>
      <c r="B3" s="17"/>
      <c r="C3" s="7" t="s">
        <v>23</v>
      </c>
      <c r="D3" s="19"/>
      <c r="E3" s="19"/>
      <c r="F3" s="19"/>
      <c r="G3" s="19"/>
      <c r="H3" s="19"/>
      <c r="I3" s="19"/>
    </row>
    <row r="4" spans="1:10" s="7" customFormat="1" x14ac:dyDescent="0.2">
      <c r="A4" s="17"/>
      <c r="B4" s="17"/>
      <c r="C4" s="7" t="s">
        <v>24</v>
      </c>
      <c r="D4" s="19"/>
      <c r="E4" s="19"/>
      <c r="F4" s="19"/>
      <c r="G4" s="19"/>
      <c r="H4" s="19"/>
      <c r="I4" s="19"/>
    </row>
    <row r="5" spans="1:10" s="7" customFormat="1" ht="25.5" x14ac:dyDescent="0.2">
      <c r="A5" s="17"/>
      <c r="B5" s="17"/>
      <c r="C5" s="7" t="s">
        <v>25</v>
      </c>
      <c r="D5" s="19"/>
      <c r="E5" s="19"/>
      <c r="F5" s="19"/>
      <c r="G5" s="19"/>
      <c r="H5" s="19"/>
      <c r="I5" s="19"/>
    </row>
    <row r="6" spans="1:10" s="7" customFormat="1" x14ac:dyDescent="0.2">
      <c r="A6" s="17"/>
      <c r="B6" s="17"/>
      <c r="C6" s="7" t="s">
        <v>26</v>
      </c>
      <c r="D6" s="19"/>
      <c r="E6" s="19"/>
      <c r="F6" s="19"/>
      <c r="G6" s="19"/>
      <c r="H6" s="19"/>
      <c r="I6" s="19"/>
    </row>
    <row r="7" spans="1:10" s="7" customFormat="1" ht="25.5" x14ac:dyDescent="0.2">
      <c r="A7" s="17">
        <v>1</v>
      </c>
      <c r="B7" s="17" t="s">
        <v>27</v>
      </c>
      <c r="C7" s="7" t="s">
        <v>28</v>
      </c>
      <c r="D7" s="19">
        <v>663</v>
      </c>
      <c r="E7" s="19" t="s">
        <v>18</v>
      </c>
      <c r="F7" s="19"/>
      <c r="G7" s="19"/>
      <c r="H7" s="19">
        <f>(D7*F7)</f>
        <v>0</v>
      </c>
      <c r="I7" s="19">
        <f>(D7*G7)</f>
        <v>0</v>
      </c>
    </row>
    <row r="8" spans="1:10" s="7" customFormat="1" x14ac:dyDescent="0.2">
      <c r="A8" s="17" t="s">
        <v>16</v>
      </c>
      <c r="B8" s="17"/>
      <c r="D8" s="19"/>
      <c r="E8" s="19"/>
      <c r="F8" s="19"/>
      <c r="G8" s="19"/>
      <c r="H8" s="19"/>
      <c r="I8" s="19"/>
    </row>
    <row r="9" spans="1:10" s="7" customFormat="1" ht="25.5" x14ac:dyDescent="0.2">
      <c r="A9" s="17"/>
      <c r="B9" s="17"/>
      <c r="C9" s="7" t="s">
        <v>29</v>
      </c>
      <c r="D9" s="19"/>
      <c r="E9" s="19"/>
      <c r="F9" s="19"/>
      <c r="G9" s="19"/>
      <c r="H9" s="19"/>
      <c r="I9" s="19"/>
    </row>
    <row r="10" spans="1:10" s="7" customFormat="1" x14ac:dyDescent="0.2">
      <c r="A10" s="17"/>
      <c r="B10" s="17"/>
      <c r="C10" s="7" t="s">
        <v>30</v>
      </c>
      <c r="D10" s="19"/>
      <c r="E10" s="19"/>
      <c r="F10" s="19"/>
      <c r="G10" s="19"/>
      <c r="H10" s="19"/>
      <c r="I10" s="19"/>
    </row>
    <row r="11" spans="1:10" s="7" customFormat="1" x14ac:dyDescent="0.2">
      <c r="A11" s="17">
        <v>2</v>
      </c>
      <c r="B11" s="17" t="s">
        <v>31</v>
      </c>
      <c r="C11" s="7" t="s">
        <v>32</v>
      </c>
      <c r="D11" s="19">
        <v>663</v>
      </c>
      <c r="E11" s="19" t="s">
        <v>18</v>
      </c>
      <c r="F11" s="19"/>
      <c r="G11" s="19"/>
      <c r="H11" s="19">
        <f>(D11*F11)</f>
        <v>0</v>
      </c>
      <c r="I11" s="19">
        <f>(D11*G11)</f>
        <v>0</v>
      </c>
    </row>
    <row r="12" spans="1:10" s="7" customFormat="1" x14ac:dyDescent="0.2">
      <c r="A12" s="17" t="s">
        <v>16</v>
      </c>
      <c r="B12" s="17"/>
      <c r="D12" s="19"/>
      <c r="E12" s="19"/>
      <c r="F12" s="19"/>
      <c r="G12" s="19"/>
      <c r="H12" s="19"/>
      <c r="I12" s="19"/>
    </row>
    <row r="13" spans="1:10" s="7" customFormat="1" x14ac:dyDescent="0.2">
      <c r="A13" s="17"/>
      <c r="B13" s="17"/>
      <c r="C13" s="7" t="s">
        <v>33</v>
      </c>
      <c r="D13" s="19"/>
      <c r="E13" s="19"/>
      <c r="F13" s="19"/>
      <c r="G13" s="19"/>
      <c r="H13" s="19"/>
      <c r="I13" s="19"/>
    </row>
    <row r="14" spans="1:10" s="7" customFormat="1" x14ac:dyDescent="0.2">
      <c r="A14" s="17"/>
      <c r="B14" s="17"/>
      <c r="C14" s="7" t="s">
        <v>34</v>
      </c>
      <c r="D14" s="19"/>
      <c r="E14" s="19"/>
      <c r="F14" s="19"/>
      <c r="G14" s="19"/>
      <c r="H14" s="19"/>
      <c r="I14" s="19"/>
    </row>
    <row r="15" spans="1:10" s="7" customFormat="1" x14ac:dyDescent="0.2">
      <c r="A15" s="17"/>
      <c r="B15" s="17"/>
      <c r="C15" s="7" t="s">
        <v>35</v>
      </c>
      <c r="D15" s="19"/>
      <c r="E15" s="19"/>
      <c r="F15" s="19"/>
      <c r="G15" s="19"/>
      <c r="H15" s="19"/>
      <c r="I15" s="19"/>
    </row>
    <row r="16" spans="1:10" s="7" customFormat="1" x14ac:dyDescent="0.2">
      <c r="A16" s="17"/>
      <c r="B16" s="17"/>
      <c r="C16" s="7" t="s">
        <v>36</v>
      </c>
      <c r="D16" s="19"/>
      <c r="E16" s="19"/>
      <c r="F16" s="19"/>
      <c r="G16" s="19"/>
      <c r="H16" s="19"/>
      <c r="I16" s="19"/>
    </row>
    <row r="17" spans="1:9" s="7" customFormat="1" x14ac:dyDescent="0.2">
      <c r="A17" s="17">
        <v>3</v>
      </c>
      <c r="B17" s="17" t="s">
        <v>37</v>
      </c>
      <c r="C17" s="7" t="s">
        <v>38</v>
      </c>
      <c r="D17" s="19">
        <v>663</v>
      </c>
      <c r="E17" s="19" t="s">
        <v>18</v>
      </c>
      <c r="F17" s="19"/>
      <c r="G17" s="19"/>
      <c r="H17" s="19">
        <f>(D17*F17)</f>
        <v>0</v>
      </c>
      <c r="I17" s="19">
        <f>(D17*G17)</f>
        <v>0</v>
      </c>
    </row>
    <row r="18" spans="1:9" x14ac:dyDescent="0.2">
      <c r="A18" s="17" t="s">
        <v>16</v>
      </c>
      <c r="B18" s="17"/>
      <c r="D18" s="19"/>
      <c r="E18" s="19"/>
      <c r="F18" s="19"/>
      <c r="G18" s="19"/>
      <c r="H18" s="19"/>
      <c r="I18" s="19"/>
    </row>
    <row r="19" spans="1:9" x14ac:dyDescent="0.2">
      <c r="A19" s="17"/>
      <c r="B19" s="17"/>
      <c r="C19" s="7" t="s">
        <v>39</v>
      </c>
      <c r="D19" s="19"/>
      <c r="E19" s="19"/>
      <c r="F19" s="19"/>
      <c r="G19" s="19"/>
      <c r="H19" s="19"/>
      <c r="I19" s="19"/>
    </row>
    <row r="20" spans="1:9" s="7" customFormat="1" ht="25.5" x14ac:dyDescent="0.2">
      <c r="A20" s="17"/>
      <c r="B20" s="17"/>
      <c r="C20" s="7" t="s">
        <v>40</v>
      </c>
      <c r="D20" s="19"/>
      <c r="E20" s="19"/>
      <c r="F20" s="19"/>
      <c r="G20" s="19"/>
      <c r="H20" s="19"/>
      <c r="I20" s="19"/>
    </row>
    <row r="21" spans="1:9" s="7" customFormat="1" x14ac:dyDescent="0.2">
      <c r="A21" s="17"/>
      <c r="B21" s="17"/>
      <c r="C21" s="7" t="s">
        <v>41</v>
      </c>
      <c r="D21" s="19"/>
      <c r="E21" s="19"/>
      <c r="F21" s="19"/>
      <c r="G21" s="19"/>
      <c r="H21" s="19"/>
      <c r="I21" s="19"/>
    </row>
    <row r="22" spans="1:9" s="7" customFormat="1" x14ac:dyDescent="0.2">
      <c r="A22" s="17"/>
      <c r="B22" s="17"/>
      <c r="C22" s="7" t="s">
        <v>30</v>
      </c>
      <c r="D22" s="19"/>
      <c r="E22" s="19"/>
      <c r="F22" s="19"/>
      <c r="G22" s="19"/>
      <c r="H22" s="19"/>
      <c r="I22" s="19"/>
    </row>
    <row r="23" spans="1:9" s="7" customFormat="1" x14ac:dyDescent="0.2">
      <c r="A23" s="17">
        <v>4</v>
      </c>
      <c r="B23" s="17" t="s">
        <v>42</v>
      </c>
      <c r="D23" s="19">
        <v>663</v>
      </c>
      <c r="E23" s="19" t="s">
        <v>18</v>
      </c>
      <c r="F23" s="19"/>
      <c r="G23" s="19"/>
      <c r="H23" s="19">
        <f>(D23*F23)</f>
        <v>0</v>
      </c>
      <c r="I23" s="19">
        <f>(D23*G23)</f>
        <v>0</v>
      </c>
    </row>
    <row r="24" spans="1:9" s="7" customFormat="1" x14ac:dyDescent="0.2">
      <c r="A24" s="17" t="s">
        <v>16</v>
      </c>
      <c r="B24" s="17"/>
      <c r="D24" s="19"/>
      <c r="E24" s="19"/>
      <c r="F24" s="19"/>
      <c r="G24" s="19"/>
      <c r="H24" s="19"/>
      <c r="I24" s="19"/>
    </row>
    <row r="25" spans="1:9" s="7" customFormat="1" ht="25.5" x14ac:dyDescent="0.2">
      <c r="A25" s="17">
        <v>5</v>
      </c>
      <c r="B25" s="17" t="s">
        <v>43</v>
      </c>
      <c r="C25" s="7" t="s">
        <v>44</v>
      </c>
      <c r="D25" s="19">
        <v>663</v>
      </c>
      <c r="E25" s="19" t="s">
        <v>18</v>
      </c>
      <c r="F25" s="19"/>
      <c r="G25" s="19"/>
      <c r="H25" s="19">
        <f>(D25*F25)</f>
        <v>0</v>
      </c>
      <c r="I25" s="19">
        <f>(D25*G25)</f>
        <v>0</v>
      </c>
    </row>
    <row r="26" spans="1:9" s="7" customFormat="1" x14ac:dyDescent="0.2">
      <c r="A26" s="17" t="s">
        <v>16</v>
      </c>
      <c r="B26" s="17"/>
      <c r="D26" s="19"/>
      <c r="E26" s="19"/>
      <c r="F26" s="19"/>
      <c r="G26" s="19"/>
      <c r="H26" s="19"/>
      <c r="I26" s="19"/>
    </row>
    <row r="27" spans="1:9" s="7" customFormat="1" x14ac:dyDescent="0.2">
      <c r="A27" s="17"/>
      <c r="B27" s="17"/>
      <c r="C27" s="7" t="s">
        <v>45</v>
      </c>
      <c r="D27" s="19"/>
      <c r="E27" s="19"/>
      <c r="F27" s="19"/>
      <c r="G27" s="19"/>
      <c r="H27" s="19"/>
      <c r="I27" s="19"/>
    </row>
    <row r="28" spans="1:9" s="7" customFormat="1" ht="25.5" x14ac:dyDescent="0.2">
      <c r="A28" s="17"/>
      <c r="B28" s="17"/>
      <c r="C28" s="7" t="s">
        <v>46</v>
      </c>
      <c r="D28" s="19"/>
      <c r="E28" s="19"/>
      <c r="F28" s="19"/>
      <c r="G28" s="19"/>
      <c r="H28" s="19"/>
      <c r="I28" s="19"/>
    </row>
    <row r="29" spans="1:9" s="7" customFormat="1" ht="25.5" x14ac:dyDescent="0.2">
      <c r="A29" s="17"/>
      <c r="B29" s="17"/>
      <c r="C29" s="7" t="s">
        <v>47</v>
      </c>
      <c r="D29" s="19"/>
      <c r="E29" s="19"/>
      <c r="F29" s="19"/>
      <c r="G29" s="19"/>
      <c r="H29" s="19"/>
      <c r="I29" s="19"/>
    </row>
    <row r="30" spans="1:9" s="7" customFormat="1" x14ac:dyDescent="0.2">
      <c r="A30" s="17"/>
      <c r="B30" s="17"/>
      <c r="C30" s="7" t="s">
        <v>48</v>
      </c>
      <c r="D30" s="19"/>
      <c r="E30" s="19"/>
      <c r="F30" s="19"/>
      <c r="G30" s="19"/>
      <c r="H30" s="19"/>
      <c r="I30" s="19"/>
    </row>
    <row r="31" spans="1:9" s="7" customFormat="1" ht="25.5" x14ac:dyDescent="0.2">
      <c r="A31" s="17">
        <v>6</v>
      </c>
      <c r="B31" s="17" t="s">
        <v>49</v>
      </c>
      <c r="C31" s="7" t="s">
        <v>50</v>
      </c>
      <c r="D31" s="19">
        <v>665</v>
      </c>
      <c r="E31" s="19" t="s">
        <v>18</v>
      </c>
      <c r="F31" s="19"/>
      <c r="G31" s="19"/>
      <c r="H31" s="19">
        <f>(D31*F31)</f>
        <v>0</v>
      </c>
      <c r="I31" s="19">
        <f>(D31*G31)</f>
        <v>0</v>
      </c>
    </row>
    <row r="32" spans="1:9" s="7" customFormat="1" x14ac:dyDescent="0.2">
      <c r="A32" s="17" t="s">
        <v>16</v>
      </c>
      <c r="B32" s="17"/>
      <c r="D32" s="19"/>
      <c r="E32" s="19"/>
      <c r="F32" s="19"/>
      <c r="G32" s="19"/>
      <c r="H32" s="19"/>
      <c r="I32" s="19"/>
    </row>
    <row r="33" spans="1:9" s="7" customFormat="1" x14ac:dyDescent="0.2">
      <c r="A33" s="17"/>
      <c r="B33" s="17"/>
      <c r="C33" s="7" t="s">
        <v>51</v>
      </c>
      <c r="D33" s="19"/>
      <c r="E33" s="19"/>
      <c r="F33" s="19"/>
      <c r="G33" s="19"/>
      <c r="H33" s="19"/>
      <c r="I33" s="19"/>
    </row>
    <row r="34" spans="1:9" s="7" customFormat="1" ht="25.5" x14ac:dyDescent="0.2">
      <c r="A34" s="17"/>
      <c r="B34" s="17"/>
      <c r="C34" s="7" t="s">
        <v>52</v>
      </c>
      <c r="D34" s="19"/>
      <c r="E34" s="19"/>
      <c r="F34" s="19"/>
      <c r="G34" s="19"/>
      <c r="H34" s="19"/>
      <c r="I34" s="19"/>
    </row>
    <row r="35" spans="1:9" s="7" customFormat="1" ht="25.5" x14ac:dyDescent="0.2">
      <c r="A35" s="17"/>
      <c r="B35" s="17"/>
      <c r="C35" s="7" t="s">
        <v>53</v>
      </c>
      <c r="D35" s="19"/>
      <c r="E35" s="19"/>
      <c r="F35" s="19"/>
      <c r="G35" s="19"/>
      <c r="H35" s="19"/>
      <c r="I35" s="19"/>
    </row>
    <row r="36" spans="1:9" s="7" customFormat="1" x14ac:dyDescent="0.2">
      <c r="A36" s="17"/>
      <c r="B36" s="17"/>
      <c r="C36" s="7" t="s">
        <v>48</v>
      </c>
      <c r="D36" s="19"/>
      <c r="E36" s="19"/>
      <c r="F36" s="19"/>
      <c r="G36" s="19"/>
      <c r="H36" s="19"/>
      <c r="I36" s="19"/>
    </row>
    <row r="37" spans="1:9" s="7" customFormat="1" ht="25.5" x14ac:dyDescent="0.2">
      <c r="A37" s="17">
        <v>7</v>
      </c>
      <c r="B37" s="17" t="s">
        <v>54</v>
      </c>
      <c r="C37" s="7" t="s">
        <v>55</v>
      </c>
      <c r="D37" s="19">
        <v>464</v>
      </c>
      <c r="E37" s="19" t="s">
        <v>18</v>
      </c>
      <c r="F37" s="19"/>
      <c r="G37" s="19"/>
      <c r="H37" s="19">
        <f>(D37*F37)</f>
        <v>0</v>
      </c>
      <c r="I37" s="19">
        <f>(D37*G37)</f>
        <v>0</v>
      </c>
    </row>
    <row r="38" spans="1:9" s="7" customFormat="1" x14ac:dyDescent="0.2">
      <c r="A38" s="17" t="s">
        <v>16</v>
      </c>
      <c r="B38" s="17"/>
      <c r="D38" s="19"/>
      <c r="E38" s="19"/>
      <c r="F38" s="19"/>
      <c r="G38" s="19"/>
      <c r="H38" s="19"/>
      <c r="I38" s="19"/>
    </row>
    <row r="39" spans="1:9" s="7" customFormat="1" x14ac:dyDescent="0.2">
      <c r="A39" s="17" t="s">
        <v>16</v>
      </c>
      <c r="B39" s="17"/>
      <c r="D39" s="19"/>
      <c r="E39" s="19"/>
      <c r="F39" s="19"/>
      <c r="G39" s="19"/>
      <c r="H39" s="19"/>
      <c r="I39" s="19"/>
    </row>
    <row r="40" spans="1:9" s="7" customFormat="1" ht="25.5" x14ac:dyDescent="0.2">
      <c r="A40" s="17"/>
      <c r="B40" s="17"/>
      <c r="C40" s="7" t="s">
        <v>56</v>
      </c>
      <c r="D40" s="19"/>
      <c r="E40" s="19"/>
      <c r="F40" s="19"/>
      <c r="G40" s="19"/>
      <c r="H40" s="19"/>
      <c r="I40" s="19"/>
    </row>
    <row r="41" spans="1:9" s="7" customFormat="1" x14ac:dyDescent="0.2">
      <c r="A41" s="17"/>
      <c r="B41" s="17"/>
      <c r="C41" s="7" t="s">
        <v>57</v>
      </c>
      <c r="D41" s="19"/>
      <c r="E41" s="19"/>
      <c r="F41" s="19"/>
      <c r="G41" s="19"/>
      <c r="H41" s="19"/>
      <c r="I41" s="19"/>
    </row>
    <row r="42" spans="1:9" s="7" customFormat="1" x14ac:dyDescent="0.2">
      <c r="A42" s="17"/>
      <c r="B42" s="17"/>
      <c r="C42" s="7" t="s">
        <v>58</v>
      </c>
      <c r="D42" s="19"/>
      <c r="E42" s="19"/>
      <c r="F42" s="19"/>
      <c r="G42" s="19"/>
      <c r="H42" s="19"/>
      <c r="I42" s="19"/>
    </row>
    <row r="43" spans="1:9" s="7" customFormat="1" ht="25.5" customHeight="1" x14ac:dyDescent="0.2">
      <c r="A43" s="17"/>
      <c r="B43" s="17"/>
      <c r="C43" s="7" t="s">
        <v>30</v>
      </c>
      <c r="D43" s="19"/>
      <c r="E43" s="19"/>
      <c r="F43" s="19"/>
      <c r="G43" s="19"/>
      <c r="H43" s="19"/>
      <c r="I43" s="19"/>
    </row>
    <row r="44" spans="1:9" s="7" customFormat="1" x14ac:dyDescent="0.2">
      <c r="A44" s="17">
        <v>8</v>
      </c>
      <c r="B44" s="17" t="s">
        <v>59</v>
      </c>
      <c r="D44" s="55">
        <v>9.6</v>
      </c>
      <c r="E44" s="19" t="s">
        <v>60</v>
      </c>
      <c r="F44" s="19"/>
      <c r="G44" s="19"/>
      <c r="H44" s="19">
        <f>(D44*F44)</f>
        <v>0</v>
      </c>
      <c r="I44" s="19">
        <f>(D44*G44)</f>
        <v>0</v>
      </c>
    </row>
    <row r="45" spans="1:9" s="7" customFormat="1" x14ac:dyDescent="0.2">
      <c r="A45" s="17" t="s">
        <v>16</v>
      </c>
      <c r="B45" s="17"/>
      <c r="D45" s="19"/>
      <c r="E45" s="19"/>
      <c r="F45" s="19"/>
      <c r="G45" s="19"/>
      <c r="H45" s="19"/>
      <c r="I45" s="19"/>
    </row>
    <row r="46" spans="1:9" s="7" customFormat="1" ht="25.5" customHeight="1" x14ac:dyDescent="0.2">
      <c r="A46" s="17"/>
      <c r="B46" s="17"/>
      <c r="C46" s="7" t="s">
        <v>61</v>
      </c>
      <c r="D46" s="19"/>
      <c r="E46" s="19"/>
      <c r="F46" s="19"/>
      <c r="G46" s="19"/>
      <c r="H46" s="19"/>
      <c r="I46" s="19"/>
    </row>
    <row r="47" spans="1:9" s="7" customFormat="1" x14ac:dyDescent="0.2">
      <c r="A47" s="17"/>
      <c r="B47" s="17"/>
      <c r="C47" s="7" t="s">
        <v>30</v>
      </c>
      <c r="D47" s="19"/>
      <c r="E47" s="19"/>
      <c r="F47" s="19"/>
      <c r="G47" s="19"/>
      <c r="H47" s="19"/>
      <c r="I47" s="19"/>
    </row>
    <row r="48" spans="1:9" s="7" customFormat="1" x14ac:dyDescent="0.2">
      <c r="A48" s="17">
        <v>9</v>
      </c>
      <c r="B48" s="17" t="s">
        <v>62</v>
      </c>
      <c r="D48" s="55">
        <v>4.6399999999999997</v>
      </c>
      <c r="E48" s="19" t="s">
        <v>60</v>
      </c>
      <c r="F48" s="19"/>
      <c r="G48" s="19"/>
      <c r="H48" s="19">
        <f>(D48*F48)</f>
        <v>0</v>
      </c>
      <c r="I48" s="19">
        <f>(D48*G48)</f>
        <v>0</v>
      </c>
    </row>
    <row r="49" spans="1:9" s="7" customFormat="1" x14ac:dyDescent="0.2">
      <c r="A49" s="17" t="s">
        <v>16</v>
      </c>
      <c r="B49" s="17"/>
      <c r="D49" s="19"/>
      <c r="E49" s="19"/>
      <c r="F49" s="19"/>
      <c r="G49" s="19"/>
      <c r="H49" s="19"/>
      <c r="I49" s="19"/>
    </row>
    <row r="50" spans="1:9" s="7" customFormat="1" ht="25.5" customHeight="1" x14ac:dyDescent="0.2">
      <c r="A50" s="17"/>
      <c r="B50" s="17"/>
      <c r="C50" s="7" t="s">
        <v>63</v>
      </c>
      <c r="D50" s="19"/>
      <c r="E50" s="19"/>
      <c r="F50" s="19"/>
      <c r="G50" s="19"/>
      <c r="H50" s="19"/>
      <c r="I50" s="19"/>
    </row>
    <row r="51" spans="1:9" s="7" customFormat="1" x14ac:dyDescent="0.2">
      <c r="A51" s="17"/>
      <c r="B51" s="17"/>
      <c r="C51" s="7" t="s">
        <v>58</v>
      </c>
      <c r="D51" s="19"/>
      <c r="E51" s="19"/>
      <c r="F51" s="19"/>
      <c r="G51" s="19"/>
      <c r="H51" s="19"/>
      <c r="I51" s="19"/>
    </row>
    <row r="52" spans="1:9" s="7" customFormat="1" ht="25.5" customHeight="1" x14ac:dyDescent="0.2">
      <c r="A52" s="17"/>
      <c r="B52" s="17"/>
      <c r="C52" s="7" t="s">
        <v>64</v>
      </c>
      <c r="D52" s="19"/>
      <c r="E52" s="19"/>
      <c r="F52" s="19"/>
      <c r="G52" s="19"/>
      <c r="H52" s="19"/>
      <c r="I52" s="19"/>
    </row>
    <row r="53" spans="1:9" s="7" customFormat="1" x14ac:dyDescent="0.2">
      <c r="A53" s="17"/>
      <c r="B53" s="17"/>
      <c r="C53" s="7" t="s">
        <v>65</v>
      </c>
      <c r="D53" s="19"/>
      <c r="E53" s="19"/>
      <c r="F53" s="19"/>
      <c r="G53" s="19"/>
      <c r="H53" s="19"/>
      <c r="I53" s="19"/>
    </row>
    <row r="54" spans="1:9" s="7" customFormat="1" ht="25.5" customHeight="1" x14ac:dyDescent="0.2">
      <c r="A54" s="17"/>
      <c r="B54" s="17"/>
      <c r="C54" s="7" t="s">
        <v>36</v>
      </c>
      <c r="D54" s="19"/>
      <c r="E54" s="19"/>
      <c r="F54" s="19"/>
      <c r="G54" s="19"/>
      <c r="H54" s="19"/>
      <c r="I54" s="19"/>
    </row>
    <row r="55" spans="1:9" s="7" customFormat="1" ht="25.5" x14ac:dyDescent="0.2">
      <c r="A55" s="17">
        <v>10</v>
      </c>
      <c r="B55" s="17" t="s">
        <v>66</v>
      </c>
      <c r="C55" s="7" t="s">
        <v>67</v>
      </c>
      <c r="D55" s="19">
        <v>965</v>
      </c>
      <c r="E55" s="19" t="s">
        <v>18</v>
      </c>
      <c r="F55" s="19"/>
      <c r="G55" s="19"/>
      <c r="H55" s="19">
        <f>(D55*F55)</f>
        <v>0</v>
      </c>
      <c r="I55" s="19">
        <f>(D55*G55)</f>
        <v>0</v>
      </c>
    </row>
    <row r="56" spans="1:9" s="7" customFormat="1" x14ac:dyDescent="0.2">
      <c r="A56" s="17" t="s">
        <v>16</v>
      </c>
      <c r="B56" s="17"/>
      <c r="D56" s="19"/>
      <c r="E56" s="19"/>
      <c r="F56" s="19"/>
      <c r="G56" s="19"/>
      <c r="H56" s="19"/>
      <c r="I56" s="19"/>
    </row>
    <row r="57" spans="1:9" s="7" customFormat="1" ht="25.5" x14ac:dyDescent="0.2">
      <c r="A57" s="17"/>
      <c r="B57" s="17"/>
      <c r="C57" s="7" t="s">
        <v>61</v>
      </c>
      <c r="D57" s="19"/>
      <c r="E57" s="19"/>
      <c r="F57" s="19"/>
      <c r="G57" s="19"/>
      <c r="H57" s="19"/>
      <c r="I57" s="19"/>
    </row>
    <row r="58" spans="1:9" s="7" customFormat="1" x14ac:dyDescent="0.2">
      <c r="A58" s="17"/>
      <c r="B58" s="17"/>
      <c r="C58" s="7" t="s">
        <v>64</v>
      </c>
      <c r="D58" s="19"/>
      <c r="E58" s="19"/>
      <c r="F58" s="19"/>
      <c r="G58" s="19"/>
      <c r="H58" s="19"/>
      <c r="I58" s="19"/>
    </row>
    <row r="59" spans="1:9" s="7" customFormat="1" x14ac:dyDescent="0.2">
      <c r="A59" s="17"/>
      <c r="B59" s="17"/>
      <c r="C59" s="7" t="s">
        <v>65</v>
      </c>
      <c r="D59" s="19"/>
      <c r="E59" s="19"/>
      <c r="F59" s="19"/>
      <c r="G59" s="19"/>
      <c r="H59" s="19"/>
      <c r="I59" s="19"/>
    </row>
    <row r="60" spans="1:9" s="7" customFormat="1" x14ac:dyDescent="0.2">
      <c r="A60" s="17"/>
      <c r="B60" s="17"/>
      <c r="C60" s="7" t="s">
        <v>30</v>
      </c>
      <c r="D60" s="19"/>
      <c r="E60" s="19"/>
      <c r="F60" s="19"/>
      <c r="G60" s="19"/>
      <c r="H60" s="19"/>
      <c r="I60" s="19"/>
    </row>
    <row r="61" spans="1:9" s="7" customFormat="1" ht="25.5" x14ac:dyDescent="0.2">
      <c r="A61" s="17">
        <v>11</v>
      </c>
      <c r="B61" s="17" t="s">
        <v>68</v>
      </c>
      <c r="C61" s="7" t="s">
        <v>67</v>
      </c>
      <c r="D61" s="19">
        <v>464</v>
      </c>
      <c r="E61" s="19" t="s">
        <v>18</v>
      </c>
      <c r="F61" s="19"/>
      <c r="G61" s="19"/>
      <c r="H61" s="19">
        <f>(D61*F61)</f>
        <v>0</v>
      </c>
      <c r="I61" s="19">
        <f>(D61*G61)</f>
        <v>0</v>
      </c>
    </row>
    <row r="62" spans="1:9" s="7" customFormat="1" x14ac:dyDescent="0.2">
      <c r="A62" s="17" t="s">
        <v>16</v>
      </c>
      <c r="B62" s="17"/>
      <c r="D62" s="19"/>
      <c r="E62" s="19"/>
      <c r="F62" s="19"/>
      <c r="G62" s="19"/>
      <c r="H62" s="19"/>
      <c r="I62" s="19"/>
    </row>
    <row r="63" spans="1:9" s="7" customFormat="1" ht="25.5" x14ac:dyDescent="0.2">
      <c r="A63" s="17"/>
      <c r="B63" s="17"/>
      <c r="C63" s="7" t="s">
        <v>69</v>
      </c>
      <c r="D63" s="19"/>
      <c r="E63" s="19"/>
      <c r="F63" s="19"/>
      <c r="G63" s="19"/>
      <c r="H63" s="19"/>
      <c r="I63" s="19"/>
    </row>
    <row r="64" spans="1:9" s="7" customFormat="1" ht="25.5" x14ac:dyDescent="0.2">
      <c r="A64" s="17"/>
      <c r="B64" s="17"/>
      <c r="C64" s="7" t="s">
        <v>70</v>
      </c>
      <c r="D64" s="19"/>
      <c r="E64" s="19"/>
      <c r="F64" s="19"/>
      <c r="G64" s="19"/>
      <c r="H64" s="19"/>
      <c r="I64" s="19"/>
    </row>
    <row r="65" spans="1:9" s="7" customFormat="1" x14ac:dyDescent="0.2">
      <c r="A65" s="17"/>
      <c r="B65" s="17"/>
      <c r="C65" s="7" t="s">
        <v>71</v>
      </c>
      <c r="D65" s="19"/>
      <c r="E65" s="19"/>
      <c r="F65" s="19"/>
      <c r="G65" s="19"/>
      <c r="H65" s="19"/>
      <c r="I65" s="19"/>
    </row>
    <row r="66" spans="1:9" s="7" customFormat="1" x14ac:dyDescent="0.2">
      <c r="A66" s="17"/>
      <c r="B66" s="17"/>
      <c r="C66" s="7" t="s">
        <v>36</v>
      </c>
      <c r="D66" s="19"/>
      <c r="E66" s="19"/>
      <c r="F66" s="19"/>
      <c r="G66" s="19"/>
      <c r="H66" s="19"/>
      <c r="I66" s="19"/>
    </row>
    <row r="67" spans="1:9" s="7" customFormat="1" ht="25.5" x14ac:dyDescent="0.2">
      <c r="A67" s="17">
        <v>12</v>
      </c>
      <c r="B67" s="17" t="s">
        <v>72</v>
      </c>
      <c r="C67" s="7" t="s">
        <v>73</v>
      </c>
      <c r="D67" s="19">
        <v>1129</v>
      </c>
      <c r="E67" s="19" t="s">
        <v>18</v>
      </c>
      <c r="F67" s="19"/>
      <c r="G67" s="19"/>
      <c r="H67" s="19">
        <f>(D67*F67)</f>
        <v>0</v>
      </c>
      <c r="I67" s="19">
        <f>(D67*G67)</f>
        <v>0</v>
      </c>
    </row>
    <row r="68" spans="1:9" s="7" customFormat="1" x14ac:dyDescent="0.2">
      <c r="A68" s="17" t="s">
        <v>16</v>
      </c>
      <c r="B68" s="17"/>
      <c r="D68" s="19"/>
      <c r="E68" s="19"/>
      <c r="F68" s="19"/>
      <c r="G68" s="19"/>
      <c r="H68" s="19"/>
      <c r="I68" s="19"/>
    </row>
    <row r="69" spans="1:9" s="7" customFormat="1" x14ac:dyDescent="0.2">
      <c r="A69" s="17"/>
      <c r="B69" s="17"/>
      <c r="C69" s="7" t="s">
        <v>74</v>
      </c>
      <c r="D69" s="19"/>
      <c r="E69" s="19"/>
      <c r="F69" s="19"/>
      <c r="G69" s="19"/>
      <c r="H69" s="19"/>
      <c r="I69" s="19"/>
    </row>
    <row r="70" spans="1:9" s="7" customFormat="1" x14ac:dyDescent="0.2">
      <c r="A70" s="17"/>
      <c r="B70" s="17"/>
      <c r="C70" s="7" t="s">
        <v>75</v>
      </c>
      <c r="D70" s="19"/>
      <c r="E70" s="19"/>
      <c r="F70" s="19"/>
      <c r="G70" s="19"/>
      <c r="H70" s="19"/>
      <c r="I70" s="19"/>
    </row>
    <row r="71" spans="1:9" s="7" customFormat="1" x14ac:dyDescent="0.2">
      <c r="A71" s="17"/>
      <c r="B71" s="17"/>
      <c r="C71" s="7" t="s">
        <v>76</v>
      </c>
      <c r="D71" s="19"/>
      <c r="E71" s="19"/>
      <c r="F71" s="19"/>
      <c r="G71" s="19"/>
      <c r="H71" s="19"/>
      <c r="I71" s="19"/>
    </row>
    <row r="72" spans="1:9" s="7" customFormat="1" ht="25.5" x14ac:dyDescent="0.2">
      <c r="A72" s="17"/>
      <c r="B72" s="17"/>
      <c r="C72" s="7" t="s">
        <v>77</v>
      </c>
      <c r="D72" s="19"/>
      <c r="E72" s="19"/>
      <c r="F72" s="19"/>
      <c r="G72" s="19"/>
      <c r="H72" s="19"/>
      <c r="I72" s="19"/>
    </row>
    <row r="73" spans="1:9" s="7" customFormat="1" x14ac:dyDescent="0.2">
      <c r="A73" s="17"/>
      <c r="B73" s="17"/>
      <c r="C73" s="7" t="s">
        <v>78</v>
      </c>
      <c r="D73" s="19"/>
      <c r="E73" s="19"/>
      <c r="F73" s="19"/>
      <c r="G73" s="19"/>
      <c r="H73" s="19"/>
      <c r="I73" s="19"/>
    </row>
    <row r="74" spans="1:9" s="7" customFormat="1" x14ac:dyDescent="0.2">
      <c r="A74" s="17"/>
      <c r="B74" s="17"/>
      <c r="C74" s="7" t="s">
        <v>79</v>
      </c>
      <c r="D74" s="19"/>
      <c r="E74" s="19"/>
      <c r="F74" s="19"/>
      <c r="G74" s="19"/>
      <c r="H74" s="19"/>
      <c r="I74" s="19"/>
    </row>
    <row r="75" spans="1:9" s="7" customFormat="1" ht="25.5" x14ac:dyDescent="0.2">
      <c r="A75" s="17">
        <v>13</v>
      </c>
      <c r="B75" s="17" t="s">
        <v>80</v>
      </c>
      <c r="C75" s="7" t="s">
        <v>81</v>
      </c>
      <c r="D75" s="19">
        <v>665</v>
      </c>
      <c r="E75" s="19" t="s">
        <v>18</v>
      </c>
      <c r="F75" s="19"/>
      <c r="G75" s="19"/>
      <c r="H75" s="19">
        <f>(D75*F75)</f>
        <v>0</v>
      </c>
      <c r="I75" s="19">
        <f>(D75*G75)</f>
        <v>0</v>
      </c>
    </row>
    <row r="76" spans="1:9" s="7" customFormat="1" x14ac:dyDescent="0.2">
      <c r="A76" s="17" t="s">
        <v>16</v>
      </c>
      <c r="B76" s="17"/>
      <c r="D76" s="19"/>
      <c r="E76" s="19"/>
      <c r="F76" s="19"/>
      <c r="G76" s="19"/>
      <c r="H76" s="19"/>
      <c r="I76" s="19"/>
    </row>
    <row r="77" spans="1:9" s="7" customFormat="1" x14ac:dyDescent="0.2">
      <c r="A77" s="17"/>
      <c r="B77" s="17"/>
      <c r="C77" s="7" t="s">
        <v>82</v>
      </c>
      <c r="D77" s="19"/>
      <c r="E77" s="19"/>
      <c r="F77" s="19"/>
      <c r="G77" s="19"/>
      <c r="H77" s="19"/>
      <c r="I77" s="19"/>
    </row>
    <row r="78" spans="1:9" s="7" customFormat="1" ht="25.5" x14ac:dyDescent="0.2">
      <c r="A78" s="17">
        <v>14</v>
      </c>
      <c r="B78" s="17" t="s">
        <v>83</v>
      </c>
      <c r="C78" s="7" t="s">
        <v>81</v>
      </c>
      <c r="D78" s="19">
        <v>464</v>
      </c>
      <c r="E78" s="19" t="s">
        <v>18</v>
      </c>
      <c r="F78" s="19"/>
      <c r="G78" s="19"/>
      <c r="H78" s="19">
        <f>(D78*F78)</f>
        <v>0</v>
      </c>
      <c r="I78" s="19">
        <f>(D78*G78)</f>
        <v>0</v>
      </c>
    </row>
    <row r="79" spans="1:9" s="7" customFormat="1" x14ac:dyDescent="0.2">
      <c r="A79" s="17" t="s">
        <v>16</v>
      </c>
      <c r="B79" s="17"/>
      <c r="D79" s="18"/>
      <c r="E79" s="17"/>
      <c r="F79" s="18"/>
      <c r="G79" s="18"/>
      <c r="H79" s="19"/>
      <c r="I79" s="19"/>
    </row>
    <row r="80" spans="1:9" s="7" customFormat="1" x14ac:dyDescent="0.2">
      <c r="A80" s="17"/>
      <c r="B80" s="17"/>
      <c r="C80" s="30" t="s">
        <v>5</v>
      </c>
      <c r="D80" s="18"/>
      <c r="E80" s="17"/>
      <c r="F80" s="18"/>
      <c r="G80" s="18"/>
      <c r="H80" s="19"/>
      <c r="I80" s="19"/>
    </row>
    <row r="81" spans="1:9" s="7" customFormat="1" x14ac:dyDescent="0.2">
      <c r="A81"/>
      <c r="B81"/>
      <c r="C81"/>
      <c r="D81"/>
      <c r="E81"/>
      <c r="F81"/>
      <c r="G81"/>
      <c r="H81" s="32">
        <f>SUM(H1:H79)</f>
        <v>0</v>
      </c>
      <c r="I81" s="32">
        <f>SUM(I1:I79)</f>
        <v>0</v>
      </c>
    </row>
    <row r="82" spans="1:9" s="7" customFormat="1" x14ac:dyDescent="0.2"/>
    <row r="83" spans="1:9" s="7" customFormat="1" x14ac:dyDescent="0.2"/>
    <row r="84" spans="1:9" s="7" customFormat="1" x14ac:dyDescent="0.2"/>
    <row r="85" spans="1:9" s="7" customFormat="1" x14ac:dyDescent="0.2"/>
    <row r="86" spans="1:9" s="7" customFormat="1" x14ac:dyDescent="0.2"/>
    <row r="87" spans="1:9" s="7" customFormat="1" x14ac:dyDescent="0.2"/>
    <row r="88" spans="1:9" s="7" customFormat="1" x14ac:dyDescent="0.2"/>
    <row r="89" spans="1:9" s="7" customFormat="1" x14ac:dyDescent="0.2"/>
    <row r="90" spans="1:9" s="7" customFormat="1" x14ac:dyDescent="0.2"/>
    <row r="91" spans="1:9" s="7" customFormat="1" x14ac:dyDescent="0.2"/>
    <row r="92" spans="1:9" s="7" customFormat="1" x14ac:dyDescent="0.2"/>
    <row r="93" spans="1:9" s="7" customFormat="1" x14ac:dyDescent="0.2"/>
    <row r="94" spans="1:9" s="7" customFormat="1" x14ac:dyDescent="0.2"/>
    <row r="95" spans="1:9" s="7" customFormat="1" x14ac:dyDescent="0.2"/>
    <row r="96" spans="1:9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pans="1:3" s="7" customFormat="1" x14ac:dyDescent="0.2"/>
    <row r="130" spans="1:3" x14ac:dyDescent="0.2">
      <c r="A130"/>
      <c r="C130"/>
    </row>
    <row r="131" spans="1:3" s="7" customFormat="1" x14ac:dyDescent="0.2"/>
    <row r="132" spans="1:3" s="7" customFormat="1" x14ac:dyDescent="0.2"/>
    <row r="133" spans="1:3" s="7" customFormat="1" x14ac:dyDescent="0.2"/>
    <row r="134" spans="1:3" s="7" customFormat="1" x14ac:dyDescent="0.2"/>
    <row r="135" spans="1:3" s="7" customFormat="1" x14ac:dyDescent="0.2"/>
    <row r="136" spans="1:3" s="7" customFormat="1" x14ac:dyDescent="0.2"/>
    <row r="137" spans="1:3" s="7" customFormat="1" x14ac:dyDescent="0.2"/>
    <row r="138" spans="1:3" s="7" customFormat="1" x14ac:dyDescent="0.2"/>
    <row r="139" spans="1:3" s="7" customFormat="1" x14ac:dyDescent="0.2"/>
    <row r="140" spans="1:3" s="7" customFormat="1" x14ac:dyDescent="0.2"/>
    <row r="141" spans="1:3" s="7" customFormat="1" x14ac:dyDescent="0.2"/>
    <row r="142" spans="1:3" s="7" customFormat="1" x14ac:dyDescent="0.2"/>
    <row r="143" spans="1:3" s="7" customFormat="1" x14ac:dyDescent="0.2"/>
    <row r="144" spans="1:3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x14ac:dyDescent="0.2"/>
    <row r="188" s="7" customFormat="1" x14ac:dyDescent="0.2"/>
    <row r="189" s="7" customFormat="1" x14ac:dyDescent="0.2"/>
    <row r="190" s="7" customFormat="1" ht="12.75" customHeight="1" x14ac:dyDescent="0.2"/>
    <row r="191" s="7" customFormat="1" x14ac:dyDescent="0.2"/>
    <row r="192" s="7" customFormat="1" x14ac:dyDescent="0.2"/>
    <row r="193" s="7" customFormat="1" x14ac:dyDescent="0.2"/>
    <row r="194" s="7" customForma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  <row r="220" s="7" customFormat="1" x14ac:dyDescent="0.2"/>
    <row r="221" s="7" customFormat="1" x14ac:dyDescent="0.2"/>
    <row r="222" s="7" customFormat="1" x14ac:dyDescent="0.2"/>
    <row r="223" s="7" customFormat="1" x14ac:dyDescent="0.2"/>
    <row r="224" s="7" customFormat="1" x14ac:dyDescent="0.2"/>
    <row r="225" spans="1:3" s="7" customFormat="1" x14ac:dyDescent="0.2"/>
    <row r="226" spans="1:3" s="7" customFormat="1" x14ac:dyDescent="0.2"/>
    <row r="227" spans="1:3" s="7" customFormat="1" x14ac:dyDescent="0.2"/>
    <row r="228" spans="1:3" s="7" customFormat="1" x14ac:dyDescent="0.2"/>
    <row r="229" spans="1:3" s="7" customFormat="1" x14ac:dyDescent="0.2"/>
    <row r="230" spans="1:3" s="7" customFormat="1" x14ac:dyDescent="0.2"/>
    <row r="231" spans="1:3" s="7" customFormat="1" x14ac:dyDescent="0.2"/>
    <row r="232" spans="1:3" s="7" customFormat="1" x14ac:dyDescent="0.2"/>
    <row r="233" spans="1:3" s="7" customFormat="1" x14ac:dyDescent="0.2"/>
    <row r="234" spans="1:3" s="7" customFormat="1" x14ac:dyDescent="0.2"/>
    <row r="235" spans="1:3" s="7" customFormat="1" x14ac:dyDescent="0.2"/>
    <row r="236" spans="1:3" s="7" customFormat="1" x14ac:dyDescent="0.2"/>
    <row r="237" spans="1:3" s="7" customFormat="1" x14ac:dyDescent="0.2"/>
    <row r="238" spans="1:3" s="7" customFormat="1" x14ac:dyDescent="0.2"/>
    <row r="239" spans="1:3" x14ac:dyDescent="0.2">
      <c r="A239"/>
      <c r="C239"/>
    </row>
    <row r="240" spans="1:3" ht="12.75" customHeight="1" x14ac:dyDescent="0.2">
      <c r="A240" s="17"/>
      <c r="C240"/>
    </row>
    <row r="241" spans="1:3" x14ac:dyDescent="0.2">
      <c r="A241" s="17"/>
      <c r="C241"/>
    </row>
    <row r="242" spans="1:3" x14ac:dyDescent="0.2">
      <c r="A242" s="17"/>
      <c r="C242"/>
    </row>
    <row r="243" spans="1:3" x14ac:dyDescent="0.2">
      <c r="A243" s="17"/>
      <c r="C243"/>
    </row>
    <row r="244" spans="1:3" x14ac:dyDescent="0.2">
      <c r="A244" s="17"/>
      <c r="C244"/>
    </row>
    <row r="245" spans="1:3" x14ac:dyDescent="0.2">
      <c r="A245" s="17"/>
      <c r="C245"/>
    </row>
    <row r="246" spans="1:3" x14ac:dyDescent="0.2">
      <c r="A246" s="17"/>
      <c r="C246"/>
    </row>
    <row r="247" spans="1:3" x14ac:dyDescent="0.2">
      <c r="A247" s="17"/>
      <c r="C247"/>
    </row>
    <row r="248" spans="1:3" x14ac:dyDescent="0.2">
      <c r="A248" s="17"/>
      <c r="C248"/>
    </row>
    <row r="249" spans="1:3" x14ac:dyDescent="0.2">
      <c r="A249" s="17"/>
      <c r="C249"/>
    </row>
    <row r="250" spans="1:3" x14ac:dyDescent="0.2">
      <c r="A250" s="17"/>
      <c r="C250"/>
    </row>
    <row r="251" spans="1:3" x14ac:dyDescent="0.2">
      <c r="A251" s="17"/>
      <c r="C251"/>
    </row>
    <row r="252" spans="1:3" x14ac:dyDescent="0.2">
      <c r="A252" s="17"/>
      <c r="C252"/>
    </row>
    <row r="253" spans="1:3" x14ac:dyDescent="0.2">
      <c r="A253" s="17"/>
      <c r="C253"/>
    </row>
    <row r="254" spans="1:3" x14ac:dyDescent="0.2">
      <c r="A254" s="17"/>
      <c r="C254"/>
    </row>
    <row r="255" spans="1:3" x14ac:dyDescent="0.2">
      <c r="A255" s="17"/>
      <c r="C255"/>
    </row>
    <row r="256" spans="1:3" x14ac:dyDescent="0.2">
      <c r="A256" s="17"/>
      <c r="C256"/>
    </row>
    <row r="257" spans="1:3" x14ac:dyDescent="0.2">
      <c r="A257" s="17"/>
      <c r="C257"/>
    </row>
    <row r="258" spans="1:3" x14ac:dyDescent="0.2">
      <c r="A258" s="17"/>
      <c r="C258"/>
    </row>
    <row r="259" spans="1:3" x14ac:dyDescent="0.2">
      <c r="A259" s="17"/>
      <c r="C259"/>
    </row>
    <row r="260" spans="1:3" x14ac:dyDescent="0.2">
      <c r="A260" s="17"/>
      <c r="C260"/>
    </row>
    <row r="261" spans="1:3" x14ac:dyDescent="0.2">
      <c r="A261" s="17"/>
      <c r="C261"/>
    </row>
    <row r="262" spans="1:3" x14ac:dyDescent="0.2">
      <c r="A262" s="17"/>
      <c r="C262"/>
    </row>
    <row r="263" spans="1:3" x14ac:dyDescent="0.2">
      <c r="A263" s="17"/>
      <c r="C263"/>
    </row>
    <row r="264" spans="1:3" x14ac:dyDescent="0.2">
      <c r="A264" s="17"/>
      <c r="C264"/>
    </row>
    <row r="265" spans="1:3" x14ac:dyDescent="0.2">
      <c r="A265" s="17"/>
      <c r="C265"/>
    </row>
    <row r="266" spans="1:3" x14ac:dyDescent="0.2">
      <c r="A266" s="17"/>
      <c r="C266"/>
    </row>
    <row r="267" spans="1:3" x14ac:dyDescent="0.2">
      <c r="A267" s="17"/>
      <c r="C267"/>
    </row>
    <row r="268" spans="1:3" x14ac:dyDescent="0.2">
      <c r="A268" s="17"/>
      <c r="C268"/>
    </row>
    <row r="269" spans="1:3" x14ac:dyDescent="0.2">
      <c r="A269" s="17"/>
      <c r="C269"/>
    </row>
    <row r="270" spans="1:3" x14ac:dyDescent="0.2">
      <c r="A270" s="17"/>
      <c r="C270"/>
    </row>
    <row r="271" spans="1:3" x14ac:dyDescent="0.2">
      <c r="A271" s="17"/>
      <c r="C271"/>
    </row>
    <row r="272" spans="1:3" x14ac:dyDescent="0.2">
      <c r="A272" s="17"/>
      <c r="C272"/>
    </row>
    <row r="273" spans="1:3" x14ac:dyDescent="0.2">
      <c r="A273" s="17"/>
      <c r="C273"/>
    </row>
    <row r="274" spans="1:3" x14ac:dyDescent="0.2">
      <c r="A274" s="17"/>
      <c r="C274"/>
    </row>
    <row r="275" spans="1:3" ht="12.75" customHeight="1" x14ac:dyDescent="0.2">
      <c r="A275" s="17"/>
      <c r="C275"/>
    </row>
    <row r="276" spans="1:3" x14ac:dyDescent="0.2">
      <c r="A276"/>
      <c r="C276"/>
    </row>
    <row r="277" spans="1:3" x14ac:dyDescent="0.2">
      <c r="A277" s="17"/>
      <c r="C277"/>
    </row>
    <row r="278" spans="1:3" x14ac:dyDescent="0.2">
      <c r="A278" s="17"/>
      <c r="C278"/>
    </row>
    <row r="279" spans="1:3" x14ac:dyDescent="0.2">
      <c r="A279" s="17"/>
      <c r="C279"/>
    </row>
    <row r="280" spans="1:3" x14ac:dyDescent="0.2">
      <c r="A280" s="17"/>
      <c r="C280"/>
    </row>
    <row r="281" spans="1:3" x14ac:dyDescent="0.2">
      <c r="A281" s="17"/>
      <c r="C281"/>
    </row>
    <row r="282" spans="1:3" x14ac:dyDescent="0.2">
      <c r="A282"/>
      <c r="C282"/>
    </row>
    <row r="283" spans="1:3" x14ac:dyDescent="0.2">
      <c r="A283" s="17"/>
      <c r="C283"/>
    </row>
    <row r="284" spans="1:3" x14ac:dyDescent="0.2">
      <c r="A284" s="17"/>
      <c r="C284"/>
    </row>
    <row r="285" spans="1:3" x14ac:dyDescent="0.2">
      <c r="A285" s="17"/>
      <c r="C285"/>
    </row>
    <row r="286" spans="1:3" ht="25.5" customHeight="1" x14ac:dyDescent="0.2">
      <c r="A286" s="17"/>
      <c r="C286"/>
    </row>
    <row r="287" spans="1:3" x14ac:dyDescent="0.2">
      <c r="A287" s="17"/>
      <c r="C287"/>
    </row>
    <row r="288" spans="1:3" x14ac:dyDescent="0.2">
      <c r="A288" s="17"/>
      <c r="C288"/>
    </row>
    <row r="289" spans="1:3" x14ac:dyDescent="0.2">
      <c r="A289" s="17"/>
      <c r="C289"/>
    </row>
    <row r="290" spans="1:3" x14ac:dyDescent="0.2">
      <c r="A290" s="17"/>
      <c r="C290"/>
    </row>
    <row r="291" spans="1:3" x14ac:dyDescent="0.2">
      <c r="A291" s="17"/>
      <c r="C291"/>
    </row>
    <row r="292" spans="1:3" x14ac:dyDescent="0.2">
      <c r="A292" s="17"/>
      <c r="C292"/>
    </row>
    <row r="293" spans="1:3" x14ac:dyDescent="0.2">
      <c r="A293" s="17"/>
      <c r="C293"/>
    </row>
    <row r="294" spans="1:3" x14ac:dyDescent="0.2">
      <c r="A294" s="17"/>
      <c r="C294"/>
    </row>
    <row r="295" spans="1:3" x14ac:dyDescent="0.2">
      <c r="A295" s="17"/>
      <c r="C295"/>
    </row>
    <row r="296" spans="1:3" x14ac:dyDescent="0.2">
      <c r="A296"/>
      <c r="C296"/>
    </row>
    <row r="297" spans="1:3" s="25" customFormat="1" x14ac:dyDescent="0.2"/>
    <row r="298" spans="1:3" x14ac:dyDescent="0.2">
      <c r="A298"/>
      <c r="C298"/>
    </row>
    <row r="299" spans="1:3" x14ac:dyDescent="0.2">
      <c r="A299"/>
      <c r="C299"/>
    </row>
    <row r="300" spans="1:3" x14ac:dyDescent="0.2">
      <c r="A300"/>
      <c r="C300"/>
    </row>
    <row r="301" spans="1:3" x14ac:dyDescent="0.2">
      <c r="A301"/>
      <c r="C301"/>
    </row>
    <row r="302" spans="1:3" x14ac:dyDescent="0.2">
      <c r="A302"/>
      <c r="C302"/>
    </row>
    <row r="303" spans="1:3" x14ac:dyDescent="0.2">
      <c r="A303"/>
      <c r="C303"/>
    </row>
    <row r="304" spans="1:3" x14ac:dyDescent="0.2">
      <c r="A304"/>
      <c r="C304"/>
    </row>
    <row r="305" spans="1:3" x14ac:dyDescent="0.2">
      <c r="A305"/>
      <c r="C305"/>
    </row>
    <row r="306" spans="1:3" x14ac:dyDescent="0.2">
      <c r="A306"/>
      <c r="C306"/>
    </row>
    <row r="307" spans="1:3" x14ac:dyDescent="0.2">
      <c r="A307"/>
      <c r="C307"/>
    </row>
    <row r="308" spans="1:3" x14ac:dyDescent="0.2">
      <c r="A308"/>
      <c r="C308"/>
    </row>
    <row r="309" spans="1:3" x14ac:dyDescent="0.2">
      <c r="A309"/>
      <c r="C309"/>
    </row>
    <row r="310" spans="1:3" x14ac:dyDescent="0.2">
      <c r="A310"/>
      <c r="C310"/>
    </row>
    <row r="311" spans="1:3" x14ac:dyDescent="0.2">
      <c r="A311"/>
      <c r="C311"/>
    </row>
    <row r="312" spans="1:3" x14ac:dyDescent="0.2">
      <c r="A312"/>
      <c r="C312"/>
    </row>
    <row r="313" spans="1:3" x14ac:dyDescent="0.2">
      <c r="A313"/>
      <c r="C313"/>
    </row>
    <row r="314" spans="1:3" x14ac:dyDescent="0.2">
      <c r="A314"/>
      <c r="C314"/>
    </row>
    <row r="315" spans="1:3" x14ac:dyDescent="0.2">
      <c r="A315"/>
      <c r="C315"/>
    </row>
    <row r="316" spans="1:3" x14ac:dyDescent="0.2">
      <c r="A316"/>
      <c r="C316"/>
    </row>
    <row r="317" spans="1:3" x14ac:dyDescent="0.2">
      <c r="A317"/>
      <c r="C317"/>
    </row>
    <row r="318" spans="1:3" x14ac:dyDescent="0.2">
      <c r="A318"/>
      <c r="C318"/>
    </row>
    <row r="319" spans="1:3" x14ac:dyDescent="0.2">
      <c r="A319"/>
      <c r="C319"/>
    </row>
    <row r="320" spans="1:3" x14ac:dyDescent="0.2">
      <c r="A320"/>
      <c r="C320"/>
    </row>
    <row r="321" spans="1:3" x14ac:dyDescent="0.2">
      <c r="A321"/>
      <c r="C321"/>
    </row>
    <row r="322" spans="1:3" x14ac:dyDescent="0.2">
      <c r="A322"/>
      <c r="C322"/>
    </row>
    <row r="323" spans="1:3" x14ac:dyDescent="0.2">
      <c r="A323"/>
      <c r="C323"/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&amp;LBelső víz-csatorna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zoomScaleNormal="100" workbookViewId="0">
      <pane ySplit="1" topLeftCell="A33" activePane="bottomLeft" state="frozen"/>
      <selection activeCell="C6" sqref="C6"/>
      <selection pane="bottomLeft" activeCell="F2" sqref="F2:G49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s="7" customFormat="1" x14ac:dyDescent="0.2">
      <c r="A2" s="33"/>
      <c r="B2" s="40"/>
      <c r="C2" s="38"/>
      <c r="D2" s="36"/>
      <c r="E2" s="37"/>
      <c r="F2" s="38"/>
      <c r="G2" s="38"/>
      <c r="H2" s="36"/>
      <c r="I2" s="36"/>
    </row>
    <row r="3" spans="1:10" s="7" customFormat="1" ht="41.25" x14ac:dyDescent="0.25">
      <c r="A3" s="33">
        <v>1</v>
      </c>
      <c r="B3" s="34" t="s">
        <v>85</v>
      </c>
      <c r="C3" s="35" t="s">
        <v>86</v>
      </c>
      <c r="D3" s="36">
        <v>1</v>
      </c>
      <c r="E3" s="37" t="s">
        <v>15</v>
      </c>
      <c r="F3" s="39"/>
      <c r="G3" s="38"/>
      <c r="H3" s="36">
        <f>ROUND(D3*F3, 0)</f>
        <v>0</v>
      </c>
      <c r="I3" s="36">
        <f>ROUND(D3*G3, 0)</f>
        <v>0</v>
      </c>
    </row>
    <row r="4" spans="1:10" s="7" customFormat="1" ht="66.75" x14ac:dyDescent="0.2">
      <c r="A4" s="33">
        <v>2</v>
      </c>
      <c r="B4" s="35" t="s">
        <v>87</v>
      </c>
      <c r="C4" s="35" t="s">
        <v>88</v>
      </c>
      <c r="D4" s="36">
        <v>48</v>
      </c>
      <c r="E4" s="37" t="s">
        <v>15</v>
      </c>
      <c r="F4" s="36"/>
      <c r="G4" s="36"/>
      <c r="H4" s="36">
        <f>ROUND(D4*F4, 0)</f>
        <v>0</v>
      </c>
      <c r="I4" s="36">
        <f>ROUND(D4*G4, 0)</f>
        <v>0</v>
      </c>
    </row>
    <row r="5" spans="1:10" s="7" customFormat="1" x14ac:dyDescent="0.2">
      <c r="A5" s="33"/>
      <c r="B5" s="38"/>
      <c r="C5" s="38"/>
      <c r="D5" s="36"/>
      <c r="E5" s="37"/>
      <c r="F5" s="36"/>
      <c r="G5" s="36"/>
      <c r="H5" s="36"/>
      <c r="I5" s="36"/>
    </row>
    <row r="6" spans="1:10" s="7" customFormat="1" ht="28.5" x14ac:dyDescent="0.2">
      <c r="A6" s="33">
        <v>3</v>
      </c>
      <c r="B6" s="35" t="s">
        <v>89</v>
      </c>
      <c r="C6" s="35" t="s">
        <v>90</v>
      </c>
      <c r="D6" s="36">
        <v>1200</v>
      </c>
      <c r="E6" s="37" t="s">
        <v>84</v>
      </c>
      <c r="F6" s="36"/>
      <c r="G6" s="36"/>
      <c r="H6" s="36">
        <f>ROUND(D6*F6, 0)</f>
        <v>0</v>
      </c>
      <c r="I6" s="36">
        <f>ROUND(D6*G6, 0)</f>
        <v>0</v>
      </c>
    </row>
    <row r="7" spans="1:10" s="7" customFormat="1" x14ac:dyDescent="0.2">
      <c r="A7" s="33"/>
      <c r="B7" s="38"/>
      <c r="C7" s="38"/>
      <c r="D7" s="36"/>
      <c r="E7" s="37"/>
      <c r="F7" s="36"/>
      <c r="G7" s="36"/>
      <c r="H7" s="36"/>
      <c r="I7" s="36"/>
    </row>
    <row r="8" spans="1:10" s="7" customFormat="1" ht="25.5" x14ac:dyDescent="0.2">
      <c r="A8" s="33">
        <v>4</v>
      </c>
      <c r="B8" s="35" t="s">
        <v>91</v>
      </c>
      <c r="C8" s="35" t="s">
        <v>92</v>
      </c>
      <c r="D8" s="36">
        <v>188</v>
      </c>
      <c r="E8" s="37" t="s">
        <v>15</v>
      </c>
      <c r="F8" s="36"/>
      <c r="G8" s="36"/>
      <c r="H8" s="36">
        <f>ROUND(D8*F8, 0)</f>
        <v>0</v>
      </c>
      <c r="I8" s="36">
        <f>ROUND(D8*G8, 0)</f>
        <v>0</v>
      </c>
    </row>
    <row r="9" spans="1:10" s="7" customFormat="1" x14ac:dyDescent="0.2">
      <c r="A9" s="33"/>
      <c r="B9" s="38"/>
      <c r="C9" s="38"/>
      <c r="D9" s="36"/>
      <c r="E9" s="37"/>
      <c r="F9" s="36"/>
      <c r="G9" s="36"/>
      <c r="H9" s="36"/>
      <c r="I9" s="36"/>
    </row>
    <row r="10" spans="1:10" s="7" customFormat="1" ht="25.5" x14ac:dyDescent="0.2">
      <c r="A10" s="33">
        <v>5</v>
      </c>
      <c r="B10" s="35" t="s">
        <v>93</v>
      </c>
      <c r="C10" s="35" t="s">
        <v>94</v>
      </c>
      <c r="D10" s="36">
        <v>188</v>
      </c>
      <c r="E10" s="37" t="s">
        <v>15</v>
      </c>
      <c r="F10" s="36"/>
      <c r="G10" s="36"/>
      <c r="H10" s="36">
        <f>ROUND(D10*F10, 0)</f>
        <v>0</v>
      </c>
      <c r="I10" s="36">
        <f>ROUND(D10*G10, 0)</f>
        <v>0</v>
      </c>
    </row>
    <row r="11" spans="1:10" s="7" customFormat="1" x14ac:dyDescent="0.2">
      <c r="A11" s="33"/>
      <c r="B11" s="38"/>
      <c r="C11" s="38"/>
      <c r="D11" s="36"/>
      <c r="E11" s="37"/>
      <c r="F11" s="36"/>
      <c r="G11" s="36"/>
      <c r="H11" s="36"/>
      <c r="I11" s="36"/>
    </row>
    <row r="12" spans="1:10" s="7" customFormat="1" x14ac:dyDescent="0.2">
      <c r="A12" s="33">
        <v>5</v>
      </c>
      <c r="B12" s="35" t="s">
        <v>95</v>
      </c>
      <c r="C12" s="35" t="s">
        <v>96</v>
      </c>
      <c r="D12" s="36">
        <v>1200</v>
      </c>
      <c r="E12" s="37" t="s">
        <v>84</v>
      </c>
      <c r="F12" s="36"/>
      <c r="G12" s="36"/>
      <c r="H12" s="36">
        <f>ROUND(D12*F12, 0)</f>
        <v>0</v>
      </c>
      <c r="I12" s="36">
        <f>ROUND(D12*G12, 0)</f>
        <v>0</v>
      </c>
    </row>
    <row r="13" spans="1:10" s="7" customFormat="1" ht="76.5" x14ac:dyDescent="0.2">
      <c r="A13" s="33">
        <v>7</v>
      </c>
      <c r="B13" s="35" t="s">
        <v>97</v>
      </c>
      <c r="C13" s="41" t="s">
        <v>98</v>
      </c>
      <c r="D13" s="36">
        <v>6</v>
      </c>
      <c r="E13" s="37" t="s">
        <v>15</v>
      </c>
      <c r="F13" s="42"/>
      <c r="G13" s="42"/>
      <c r="H13" s="42">
        <f>ROUND(D13*F13, 0)</f>
        <v>0</v>
      </c>
      <c r="I13" s="42">
        <f>ROUND(D13*G13, 0)</f>
        <v>0</v>
      </c>
    </row>
    <row r="14" spans="1:10" s="7" customFormat="1" ht="102" x14ac:dyDescent="0.2">
      <c r="A14" s="33">
        <v>8</v>
      </c>
      <c r="B14" s="35" t="s">
        <v>99</v>
      </c>
      <c r="C14" s="41" t="s">
        <v>100</v>
      </c>
      <c r="D14" s="36">
        <v>88</v>
      </c>
      <c r="E14" s="37" t="s">
        <v>15</v>
      </c>
      <c r="F14" s="42"/>
      <c r="G14" s="42"/>
      <c r="H14" s="42">
        <f>ROUND(D14*F14, 0)</f>
        <v>0</v>
      </c>
      <c r="I14" s="42">
        <f>ROUND(D14*G14, 0)</f>
        <v>0</v>
      </c>
    </row>
    <row r="15" spans="1:10" s="7" customFormat="1" x14ac:dyDescent="0.2">
      <c r="A15" s="33"/>
      <c r="B15" s="35"/>
      <c r="C15" s="41"/>
      <c r="D15" s="36"/>
      <c r="E15" s="37"/>
      <c r="F15" s="42"/>
      <c r="G15" s="42"/>
      <c r="H15" s="42"/>
      <c r="I15" s="42"/>
    </row>
    <row r="16" spans="1:10" s="7" customFormat="1" ht="63.75" x14ac:dyDescent="0.2">
      <c r="A16" s="33">
        <v>9</v>
      </c>
      <c r="B16" s="35" t="s">
        <v>101</v>
      </c>
      <c r="C16" s="41" t="s">
        <v>102</v>
      </c>
      <c r="D16" s="36">
        <v>6</v>
      </c>
      <c r="E16" s="37" t="s">
        <v>15</v>
      </c>
      <c r="F16" s="42"/>
      <c r="G16" s="42"/>
      <c r="H16" s="42">
        <f>ROUND(D16*F16, 0)</f>
        <v>0</v>
      </c>
      <c r="I16" s="42">
        <f>ROUND(D16*G16, 0)</f>
        <v>0</v>
      </c>
    </row>
    <row r="17" spans="1:9" s="7" customFormat="1" x14ac:dyDescent="0.2">
      <c r="A17" s="33"/>
      <c r="B17" s="38"/>
      <c r="C17" s="41"/>
      <c r="D17" s="36"/>
      <c r="E17" s="37"/>
      <c r="F17" s="42"/>
      <c r="G17" s="42"/>
      <c r="H17" s="42"/>
      <c r="I17" s="42"/>
    </row>
    <row r="18" spans="1:9" s="7" customFormat="1" ht="127.5" x14ac:dyDescent="0.2">
      <c r="A18" s="33">
        <v>10</v>
      </c>
      <c r="B18" s="35" t="s">
        <v>103</v>
      </c>
      <c r="C18" s="41" t="s">
        <v>104</v>
      </c>
      <c r="D18" s="36">
        <v>4</v>
      </c>
      <c r="E18" s="37" t="s">
        <v>15</v>
      </c>
      <c r="F18" s="42"/>
      <c r="G18" s="42"/>
      <c r="H18" s="42">
        <f>ROUND(D18*F18, 0)</f>
        <v>0</v>
      </c>
      <c r="I18" s="42">
        <f>ROUND(D18*G18, 0)</f>
        <v>0</v>
      </c>
    </row>
    <row r="19" spans="1:9" s="7" customFormat="1" x14ac:dyDescent="0.2">
      <c r="A19" s="33"/>
      <c r="B19" s="38"/>
      <c r="C19" s="41"/>
      <c r="D19" s="36"/>
      <c r="E19" s="37"/>
      <c r="F19" s="42"/>
      <c r="G19" s="42"/>
      <c r="H19" s="42"/>
      <c r="I19" s="42"/>
    </row>
    <row r="20" spans="1:9" s="7" customFormat="1" ht="153" x14ac:dyDescent="0.2">
      <c r="A20" s="33">
        <v>12</v>
      </c>
      <c r="B20" s="35" t="s">
        <v>105</v>
      </c>
      <c r="C20" s="41" t="s">
        <v>106</v>
      </c>
      <c r="D20" s="36">
        <v>7</v>
      </c>
      <c r="E20" s="37" t="s">
        <v>15</v>
      </c>
      <c r="F20" s="42"/>
      <c r="G20" s="42"/>
      <c r="H20" s="42">
        <f>ROUND(D20*F20, 0)</f>
        <v>0</v>
      </c>
      <c r="I20" s="42">
        <f>ROUND(D20*G20, 0)</f>
        <v>0</v>
      </c>
    </row>
    <row r="21" spans="1:9" s="7" customFormat="1" x14ac:dyDescent="0.2">
      <c r="A21" s="33"/>
      <c r="B21" s="38"/>
      <c r="C21" s="41"/>
      <c r="D21" s="36"/>
      <c r="E21" s="37"/>
      <c r="F21" s="42"/>
      <c r="G21" s="42"/>
      <c r="H21" s="42"/>
      <c r="I21" s="42"/>
    </row>
    <row r="22" spans="1:9" s="7" customFormat="1" ht="89.25" x14ac:dyDescent="0.2">
      <c r="A22" s="33">
        <v>13</v>
      </c>
      <c r="B22" s="35" t="s">
        <v>107</v>
      </c>
      <c r="C22" s="41" t="s">
        <v>108</v>
      </c>
      <c r="D22" s="36">
        <v>14</v>
      </c>
      <c r="E22" s="37" t="s">
        <v>15</v>
      </c>
      <c r="F22" s="42"/>
      <c r="G22" s="42"/>
      <c r="H22" s="42">
        <f>ROUND(D22*F22, 0)</f>
        <v>0</v>
      </c>
      <c r="I22" s="42">
        <f>ROUND(D22*G22, 0)</f>
        <v>0</v>
      </c>
    </row>
    <row r="23" spans="1:9" s="7" customFormat="1" x14ac:dyDescent="0.2">
      <c r="A23" s="33"/>
      <c r="B23" s="38"/>
      <c r="C23" s="41"/>
      <c r="D23" s="36"/>
      <c r="E23" s="37"/>
      <c r="F23" s="42"/>
      <c r="G23" s="42"/>
      <c r="H23" s="42"/>
      <c r="I23" s="42"/>
    </row>
    <row r="24" spans="1:9" s="7" customFormat="1" ht="51" x14ac:dyDescent="0.2">
      <c r="A24" s="33">
        <v>13</v>
      </c>
      <c r="B24" s="35" t="s">
        <v>109</v>
      </c>
      <c r="C24" s="41" t="s">
        <v>110</v>
      </c>
      <c r="D24" s="36">
        <v>184</v>
      </c>
      <c r="E24" s="37" t="s">
        <v>15</v>
      </c>
      <c r="F24" s="42"/>
      <c r="G24" s="42"/>
      <c r="H24" s="42">
        <f>ROUND(D24*F24, 0)</f>
        <v>0</v>
      </c>
      <c r="I24" s="42">
        <f>ROUND(D24*G24, 0)</f>
        <v>0</v>
      </c>
    </row>
    <row r="25" spans="1:9" s="7" customFormat="1" x14ac:dyDescent="0.2">
      <c r="A25" s="33"/>
      <c r="B25" s="35"/>
      <c r="C25" s="41"/>
      <c r="D25" s="36"/>
      <c r="E25" s="37"/>
      <c r="F25" s="42"/>
      <c r="G25" s="42"/>
      <c r="H25" s="42"/>
      <c r="I25" s="42"/>
    </row>
    <row r="26" spans="1:9" s="7" customFormat="1" ht="89.25" x14ac:dyDescent="0.2">
      <c r="A26" s="33">
        <v>15</v>
      </c>
      <c r="B26" s="38" t="s">
        <v>111</v>
      </c>
      <c r="C26" s="41" t="s">
        <v>112</v>
      </c>
      <c r="D26" s="36">
        <v>6</v>
      </c>
      <c r="E26" s="37" t="s">
        <v>15</v>
      </c>
      <c r="F26" s="42"/>
      <c r="G26" s="42"/>
      <c r="H26" s="42">
        <f>ROUND(D26*F26, 0)</f>
        <v>0</v>
      </c>
      <c r="I26" s="42">
        <f>ROUND(D26*G26, 0)</f>
        <v>0</v>
      </c>
    </row>
    <row r="27" spans="1:9" s="7" customFormat="1" x14ac:dyDescent="0.2">
      <c r="A27" s="33"/>
      <c r="B27" s="38"/>
      <c r="C27" s="41"/>
      <c r="D27" s="36"/>
      <c r="E27" s="37"/>
      <c r="F27" s="42"/>
      <c r="G27" s="42"/>
      <c r="H27" s="42"/>
      <c r="I27" s="42"/>
    </row>
    <row r="28" spans="1:9" s="7" customFormat="1" ht="66.75" x14ac:dyDescent="0.2">
      <c r="A28" s="33">
        <v>16</v>
      </c>
      <c r="B28" s="35" t="s">
        <v>113</v>
      </c>
      <c r="C28" s="41" t="s">
        <v>114</v>
      </c>
      <c r="D28" s="36">
        <v>60</v>
      </c>
      <c r="E28" s="37" t="s">
        <v>15</v>
      </c>
      <c r="F28" s="42"/>
      <c r="G28" s="42"/>
      <c r="H28" s="42">
        <f>ROUND(D28*F28, 0)</f>
        <v>0</v>
      </c>
      <c r="I28" s="42">
        <f>ROUND(D28*G28, 0)</f>
        <v>0</v>
      </c>
    </row>
    <row r="29" spans="1:9" s="7" customFormat="1" x14ac:dyDescent="0.2">
      <c r="A29" s="33"/>
      <c r="B29" s="38"/>
      <c r="C29" s="41"/>
      <c r="D29" s="36"/>
      <c r="E29" s="37"/>
      <c r="F29" s="42"/>
      <c r="G29" s="42"/>
      <c r="H29" s="42"/>
      <c r="I29" s="42"/>
    </row>
    <row r="30" spans="1:9" s="7" customFormat="1" ht="38.25" x14ac:dyDescent="0.2">
      <c r="A30" s="33">
        <v>17</v>
      </c>
      <c r="B30" s="35" t="s">
        <v>115</v>
      </c>
      <c r="C30" s="41" t="s">
        <v>116</v>
      </c>
      <c r="D30" s="36">
        <v>60</v>
      </c>
      <c r="E30" s="37" t="s">
        <v>15</v>
      </c>
      <c r="F30" s="42"/>
      <c r="G30" s="42"/>
      <c r="H30" s="42">
        <f>ROUND(D30*F30, 0)</f>
        <v>0</v>
      </c>
      <c r="I30" s="42">
        <f>ROUND(D30*G30, 0)</f>
        <v>0</v>
      </c>
    </row>
    <row r="31" spans="1:9" s="21" customFormat="1" x14ac:dyDescent="0.2">
      <c r="A31" s="33"/>
      <c r="B31" s="38"/>
      <c r="C31" s="41"/>
      <c r="D31" s="36"/>
      <c r="E31" s="37"/>
      <c r="F31" s="42"/>
      <c r="G31" s="42"/>
      <c r="H31" s="42"/>
      <c r="I31" s="42"/>
    </row>
    <row r="32" spans="1:9" s="21" customFormat="1" ht="25.5" x14ac:dyDescent="0.2">
      <c r="A32" s="33">
        <v>18</v>
      </c>
      <c r="B32" s="35" t="s">
        <v>117</v>
      </c>
      <c r="C32" s="41" t="s">
        <v>118</v>
      </c>
      <c r="D32" s="36">
        <v>1200</v>
      </c>
      <c r="E32" s="37" t="s">
        <v>119</v>
      </c>
      <c r="F32" s="42"/>
      <c r="G32" s="42"/>
      <c r="H32" s="42">
        <f>ROUND(D32*F32, 0)</f>
        <v>0</v>
      </c>
      <c r="I32" s="42">
        <f>ROUND(D32*G32, 0)</f>
        <v>0</v>
      </c>
    </row>
    <row r="33" spans="1:9" s="7" customFormat="1" x14ac:dyDescent="0.2">
      <c r="H33" s="42"/>
      <c r="I33" s="42"/>
    </row>
    <row r="34" spans="1:9" s="21" customFormat="1" x14ac:dyDescent="0.2">
      <c r="A34" s="21">
        <v>19</v>
      </c>
      <c r="B34" s="21" t="s">
        <v>17</v>
      </c>
      <c r="C34" s="21" t="s">
        <v>120</v>
      </c>
      <c r="D34" s="21">
        <v>1</v>
      </c>
      <c r="E34" s="21" t="s">
        <v>15</v>
      </c>
      <c r="H34" s="42">
        <f t="shared" ref="H34" si="0">ROUND(D34*F34, 0)</f>
        <v>0</v>
      </c>
      <c r="I34" s="42">
        <f t="shared" ref="I34" si="1">ROUND(D34*G34, 0)</f>
        <v>0</v>
      </c>
    </row>
    <row r="35" spans="1:9" s="21" customFormat="1" x14ac:dyDescent="0.2"/>
    <row r="36" spans="1:9" s="43" customFormat="1" x14ac:dyDescent="0.2">
      <c r="C36" s="43" t="s">
        <v>5</v>
      </c>
      <c r="H36" s="43">
        <f>SUM(H12:H35)</f>
        <v>0</v>
      </c>
      <c r="I36" s="43">
        <f>SUM(I2:I35)</f>
        <v>0</v>
      </c>
    </row>
    <row r="37" spans="1:9" s="22" customFormat="1" x14ac:dyDescent="0.2"/>
    <row r="38" spans="1:9" s="20" customFormat="1" x14ac:dyDescent="0.2"/>
    <row r="39" spans="1:9" s="21" customFormat="1" x14ac:dyDescent="0.2"/>
    <row r="40" spans="1:9" s="7" customFormat="1" x14ac:dyDescent="0.2"/>
    <row r="41" spans="1:9" s="21" customFormat="1" x14ac:dyDescent="0.2"/>
    <row r="42" spans="1:9" s="21" customFormat="1" x14ac:dyDescent="0.2"/>
    <row r="43" spans="1:9" s="21" customFormat="1" x14ac:dyDescent="0.2"/>
    <row r="44" spans="1:9" s="22" customFormat="1" x14ac:dyDescent="0.2"/>
    <row r="45" spans="1:9" s="20" customFormat="1" ht="25.5" customHeight="1" x14ac:dyDescent="0.2"/>
    <row r="46" spans="1:9" s="20" customFormat="1" x14ac:dyDescent="0.2"/>
    <row r="47" spans="1:9" s="23" customFormat="1" x14ac:dyDescent="0.2"/>
    <row r="48" spans="1:9" s="20" customFormat="1" ht="25.5" customHeight="1" x14ac:dyDescent="0.2"/>
    <row r="49" s="20" customFormat="1" x14ac:dyDescent="0.2"/>
    <row r="50" s="22" customFormat="1" x14ac:dyDescent="0.2"/>
    <row r="51" s="23" customFormat="1" x14ac:dyDescent="0.2"/>
    <row r="52" s="7" customFormat="1" x14ac:dyDescent="0.2"/>
    <row r="53" s="7" customFormat="1" x14ac:dyDescent="0.2"/>
    <row r="54" s="7" customFormat="1" x14ac:dyDescent="0.2"/>
    <row r="55" s="7" customFormat="1" ht="12.75" customHeight="1" x14ac:dyDescent="0.2"/>
    <row r="56" s="7" customFormat="1" x14ac:dyDescent="0.2"/>
    <row r="57" s="7" customFormat="1" x14ac:dyDescent="0.2"/>
    <row r="58" s="7" customFormat="1" ht="12.75" customHeigh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  <row r="130" s="7" customFormat="1" x14ac:dyDescent="0.2"/>
    <row r="131" s="7" customFormat="1" x14ac:dyDescent="0.2"/>
    <row r="132" s="7" customFormat="1" x14ac:dyDescent="0.2"/>
    <row r="133" s="7" customFormat="1" x14ac:dyDescent="0.2"/>
    <row r="134" s="7" customFormat="1" x14ac:dyDescent="0.2"/>
    <row r="135" s="7" customFormat="1" x14ac:dyDescent="0.2"/>
    <row r="136" s="7" customFormat="1" x14ac:dyDescent="0.2"/>
    <row r="137" s="7" customFormat="1" x14ac:dyDescent="0.2"/>
    <row r="138" s="7" customFormat="1" x14ac:dyDescent="0.2"/>
    <row r="139" s="7" customFormat="1" x14ac:dyDescent="0.2"/>
    <row r="140" s="7" customFormat="1" x14ac:dyDescent="0.2"/>
    <row r="141" s="7" customFormat="1" x14ac:dyDescent="0.2"/>
    <row r="142" s="7" customFormat="1" x14ac:dyDescent="0.2"/>
    <row r="143" s="7" customFormat="1" x14ac:dyDescent="0.2"/>
    <row r="144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ht="38.25" customHeight="1" x14ac:dyDescent="0.2"/>
    <row r="188" s="7" customFormat="1" x14ac:dyDescent="0.2"/>
    <row r="189" s="7" customFormat="1" x14ac:dyDescent="0.2"/>
    <row r="190" s="7" customFormat="1" x14ac:dyDescent="0.2"/>
    <row r="191" s="7" customFormat="1" x14ac:dyDescent="0.2"/>
    <row r="192" s="7" customFormat="1" x14ac:dyDescent="0.2"/>
    <row r="193" s="7" customFormat="1" x14ac:dyDescent="0.2"/>
    <row r="194" s="7" customForma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  <row r="220" s="7" customFormat="1" x14ac:dyDescent="0.2"/>
    <row r="221" s="7" customFormat="1" x14ac:dyDescent="0.2"/>
    <row r="222" s="7" customFormat="1" x14ac:dyDescent="0.2"/>
    <row r="223" s="7" customFormat="1" x14ac:dyDescent="0.2"/>
    <row r="224" s="7" customFormat="1" x14ac:dyDescent="0.2"/>
    <row r="225" s="7" customFormat="1" x14ac:dyDescent="0.2"/>
    <row r="226" s="7" customFormat="1" x14ac:dyDescent="0.2"/>
    <row r="227" s="7" customFormat="1" x14ac:dyDescent="0.2"/>
    <row r="228" s="7" customFormat="1" x14ac:dyDescent="0.2"/>
    <row r="229" s="7" customFormat="1" x14ac:dyDescent="0.2"/>
    <row r="230" s="7" customFormat="1" x14ac:dyDescent="0.2"/>
    <row r="231" s="7" customFormat="1" x14ac:dyDescent="0.2"/>
    <row r="232" s="7" customFormat="1" x14ac:dyDescent="0.2"/>
    <row r="233" s="7" customFormat="1" x14ac:dyDescent="0.2"/>
    <row r="234" s="7" customFormat="1" x14ac:dyDescent="0.2"/>
    <row r="235" s="7" customFormat="1" x14ac:dyDescent="0.2"/>
    <row r="236" s="7" customFormat="1" x14ac:dyDescent="0.2"/>
    <row r="237" s="7" customFormat="1" ht="25.5" customHeight="1" x14ac:dyDescent="0.2"/>
    <row r="238" s="7" customFormat="1" x14ac:dyDescent="0.2"/>
    <row r="239" s="7" customFormat="1" x14ac:dyDescent="0.2"/>
    <row r="240" s="7" customFormat="1" x14ac:dyDescent="0.2"/>
    <row r="241" s="7" customFormat="1" x14ac:dyDescent="0.2"/>
    <row r="242" s="7" customFormat="1" ht="51" customHeight="1" x14ac:dyDescent="0.2"/>
    <row r="243" s="7" customFormat="1" x14ac:dyDescent="0.2"/>
    <row r="244" s="7" customFormat="1" ht="12.75" customHeight="1" x14ac:dyDescent="0.2"/>
    <row r="245" s="7" customFormat="1" x14ac:dyDescent="0.2"/>
    <row r="246" s="7" customFormat="1" x14ac:dyDescent="0.2"/>
    <row r="247" s="7" customFormat="1" x14ac:dyDescent="0.2"/>
    <row r="248" s="7" customFormat="1" x14ac:dyDescent="0.2"/>
    <row r="249" s="7" customFormat="1" x14ac:dyDescent="0.2"/>
    <row r="250" s="7" customFormat="1" x14ac:dyDescent="0.2"/>
    <row r="251" s="7" customFormat="1" x14ac:dyDescent="0.2"/>
    <row r="252" s="7" customFormat="1" x14ac:dyDescent="0.2"/>
    <row r="253" s="7" customFormat="1" x14ac:dyDescent="0.2"/>
    <row r="254" s="7" customFormat="1" x14ac:dyDescent="0.2"/>
    <row r="255" s="7" customFormat="1" x14ac:dyDescent="0.2"/>
    <row r="256" s="7" customFormat="1" x14ac:dyDescent="0.2"/>
    <row r="257" s="7" customFormat="1" x14ac:dyDescent="0.2"/>
    <row r="258" s="7" customFormat="1" x14ac:dyDescent="0.2"/>
    <row r="259" s="7" customFormat="1" x14ac:dyDescent="0.2"/>
    <row r="260" s="7" customFormat="1" x14ac:dyDescent="0.2"/>
    <row r="261" s="7" customFormat="1" x14ac:dyDescent="0.2"/>
    <row r="262" s="7" customFormat="1" x14ac:dyDescent="0.2"/>
    <row r="263" s="7" customFormat="1" x14ac:dyDescent="0.2"/>
    <row r="264" s="7" customFormat="1" x14ac:dyDescent="0.2"/>
    <row r="265" s="7" customFormat="1" x14ac:dyDescent="0.2"/>
    <row r="266" s="7" customFormat="1" x14ac:dyDescent="0.2"/>
    <row r="267" s="7" customFormat="1" x14ac:dyDescent="0.2"/>
    <row r="268" s="7" customFormat="1" x14ac:dyDescent="0.2"/>
    <row r="269" s="7" customFormat="1" x14ac:dyDescent="0.2"/>
    <row r="270" s="7" customFormat="1" x14ac:dyDescent="0.2"/>
    <row r="271" s="7" customFormat="1" x14ac:dyDescent="0.2"/>
    <row r="272" s="7" customFormat="1" x14ac:dyDescent="0.2"/>
    <row r="273" s="7" customFormat="1" x14ac:dyDescent="0.2"/>
    <row r="274" s="7" customFormat="1" x14ac:dyDescent="0.2"/>
    <row r="275" s="7" customFormat="1" x14ac:dyDescent="0.2"/>
    <row r="276" s="7" customFormat="1" x14ac:dyDescent="0.2"/>
    <row r="277" s="7" customFormat="1" x14ac:dyDescent="0.2"/>
    <row r="278" s="7" customFormat="1" x14ac:dyDescent="0.2"/>
    <row r="279" s="7" customFormat="1" x14ac:dyDescent="0.2"/>
    <row r="280" s="7" customFormat="1" x14ac:dyDescent="0.2"/>
    <row r="281" s="7" customFormat="1" x14ac:dyDescent="0.2"/>
    <row r="282" s="7" customFormat="1" x14ac:dyDescent="0.2"/>
    <row r="283" s="7" customFormat="1" x14ac:dyDescent="0.2"/>
    <row r="284" s="7" customFormat="1" x14ac:dyDescent="0.2"/>
    <row r="285" s="7" customFormat="1" x14ac:dyDescent="0.2"/>
    <row r="286" s="7" customFormat="1" x14ac:dyDescent="0.2"/>
    <row r="287" s="7" customFormat="1" x14ac:dyDescent="0.2"/>
    <row r="288" s="7" customFormat="1" x14ac:dyDescent="0.2"/>
    <row r="289" s="7" customFormat="1" x14ac:dyDescent="0.2"/>
    <row r="290" s="7" customFormat="1" x14ac:dyDescent="0.2"/>
    <row r="291" s="7" customFormat="1" x14ac:dyDescent="0.2"/>
    <row r="292" s="7" customFormat="1" x14ac:dyDescent="0.2"/>
    <row r="293" s="7" customFormat="1" x14ac:dyDescent="0.2"/>
    <row r="294" s="7" customFormat="1" x14ac:dyDescent="0.2"/>
    <row r="295" s="7" customFormat="1" x14ac:dyDescent="0.2"/>
    <row r="296" s="7" customFormat="1" x14ac:dyDescent="0.2"/>
    <row r="297" s="7" customFormat="1" x14ac:dyDescent="0.2"/>
    <row r="298" s="7" customFormat="1" x14ac:dyDescent="0.2"/>
    <row r="299" s="7" customFormat="1" x14ac:dyDescent="0.2"/>
    <row r="300" s="7" customFormat="1" x14ac:dyDescent="0.2"/>
    <row r="301" s="7" customFormat="1" x14ac:dyDescent="0.2"/>
    <row r="302" s="7" customFormat="1" x14ac:dyDescent="0.2"/>
    <row r="303" s="7" customFormat="1" x14ac:dyDescent="0.2"/>
    <row r="304" s="7" customFormat="1" x14ac:dyDescent="0.2"/>
    <row r="305" s="7" customFormat="1" x14ac:dyDescent="0.2"/>
    <row r="306" s="7" customFormat="1" x14ac:dyDescent="0.2"/>
    <row r="307" s="7" customFormat="1" x14ac:dyDescent="0.2"/>
    <row r="308" s="7" customFormat="1" x14ac:dyDescent="0.2"/>
    <row r="309" s="7" customFormat="1" x14ac:dyDescent="0.2"/>
    <row r="310" s="7" customFormat="1" x14ac:dyDescent="0.2"/>
    <row r="311" s="7" customFormat="1" x14ac:dyDescent="0.2"/>
    <row r="312" s="7" customFormat="1" x14ac:dyDescent="0.2"/>
    <row r="313" s="7" customFormat="1" x14ac:dyDescent="0.2"/>
    <row r="314" s="7" customFormat="1" x14ac:dyDescent="0.2"/>
    <row r="315" s="7" customFormat="1" x14ac:dyDescent="0.2"/>
    <row r="316" s="7" customFormat="1" x14ac:dyDescent="0.2"/>
    <row r="317" s="7" customFormat="1" x14ac:dyDescent="0.2"/>
    <row r="318" s="7" customFormat="1" x14ac:dyDescent="0.2"/>
    <row r="319" s="7" customFormat="1" x14ac:dyDescent="0.2"/>
    <row r="320" s="7" customFormat="1" x14ac:dyDescent="0.2"/>
    <row r="321" s="7" customFormat="1" ht="12.75" customHeight="1" x14ac:dyDescent="0.2"/>
    <row r="322" s="7" customFormat="1" x14ac:dyDescent="0.2"/>
    <row r="323" s="7" customFormat="1" x14ac:dyDescent="0.2"/>
    <row r="324" s="7" customFormat="1" x14ac:dyDescent="0.2"/>
    <row r="325" s="7" customFormat="1" x14ac:dyDescent="0.2"/>
    <row r="326" s="7" customFormat="1" x14ac:dyDescent="0.2"/>
    <row r="327" s="7" customFormat="1" x14ac:dyDescent="0.2"/>
    <row r="328" s="7" customFormat="1" x14ac:dyDescent="0.2"/>
    <row r="329" s="7" customFormat="1" ht="12.75" customHeight="1" x14ac:dyDescent="0.2"/>
    <row r="330" s="7" customFormat="1" x14ac:dyDescent="0.2"/>
    <row r="331" s="7" customFormat="1" x14ac:dyDescent="0.2"/>
    <row r="332" s="7" customFormat="1" x14ac:dyDescent="0.2"/>
    <row r="333" s="7" customFormat="1" x14ac:dyDescent="0.2"/>
    <row r="334" s="7" customFormat="1" x14ac:dyDescent="0.2"/>
    <row r="335" s="7" customFormat="1" x14ac:dyDescent="0.2"/>
    <row r="336" s="7" customFormat="1" x14ac:dyDescent="0.2"/>
    <row r="337" spans="1:3" s="7" customFormat="1" x14ac:dyDescent="0.2"/>
    <row r="338" spans="1:3" s="7" customFormat="1" x14ac:dyDescent="0.2"/>
    <row r="339" spans="1:3" s="7" customFormat="1" ht="25.5" customHeight="1" x14ac:dyDescent="0.2"/>
    <row r="340" spans="1:3" x14ac:dyDescent="0.2">
      <c r="A340"/>
      <c r="C340"/>
    </row>
    <row r="341" spans="1:3" x14ac:dyDescent="0.2">
      <c r="A341"/>
      <c r="C341"/>
    </row>
    <row r="342" spans="1:3" x14ac:dyDescent="0.2">
      <c r="A342"/>
      <c r="C342"/>
    </row>
    <row r="343" spans="1:3" x14ac:dyDescent="0.2">
      <c r="A343"/>
      <c r="C343"/>
    </row>
    <row r="344" spans="1:3" x14ac:dyDescent="0.2">
      <c r="A344"/>
      <c r="C344"/>
    </row>
    <row r="345" spans="1:3" x14ac:dyDescent="0.2">
      <c r="A345"/>
      <c r="C345"/>
    </row>
    <row r="346" spans="1:3" x14ac:dyDescent="0.2">
      <c r="A346"/>
      <c r="C346"/>
    </row>
    <row r="347" spans="1:3" x14ac:dyDescent="0.2">
      <c r="A347"/>
      <c r="C347"/>
    </row>
    <row r="348" spans="1:3" x14ac:dyDescent="0.2">
      <c r="A348"/>
      <c r="C348"/>
    </row>
    <row r="349" spans="1:3" x14ac:dyDescent="0.2">
      <c r="A349"/>
      <c r="C349"/>
    </row>
    <row r="350" spans="1:3" x14ac:dyDescent="0.2">
      <c r="A350"/>
      <c r="C350"/>
    </row>
    <row r="351" spans="1:3" x14ac:dyDescent="0.2">
      <c r="A351"/>
      <c r="C351"/>
    </row>
    <row r="352" spans="1:3" x14ac:dyDescent="0.2">
      <c r="A352"/>
      <c r="C352"/>
    </row>
    <row r="353" spans="1:3" x14ac:dyDescent="0.2">
      <c r="A353"/>
      <c r="C353"/>
    </row>
    <row r="354" spans="1:3" x14ac:dyDescent="0.2">
      <c r="A354"/>
      <c r="C354"/>
    </row>
    <row r="355" spans="1:3" x14ac:dyDescent="0.2">
      <c r="A355"/>
      <c r="C355"/>
    </row>
    <row r="356" spans="1:3" x14ac:dyDescent="0.2">
      <c r="A356"/>
      <c r="C356"/>
    </row>
    <row r="357" spans="1:3" x14ac:dyDescent="0.2">
      <c r="A357"/>
      <c r="C357"/>
    </row>
    <row r="358" spans="1:3" x14ac:dyDescent="0.2">
      <c r="A358"/>
      <c r="C358"/>
    </row>
    <row r="359" spans="1:3" x14ac:dyDescent="0.2">
      <c r="A359"/>
      <c r="C359"/>
    </row>
    <row r="360" spans="1:3" x14ac:dyDescent="0.2">
      <c r="A360"/>
      <c r="C360"/>
    </row>
    <row r="361" spans="1:3" x14ac:dyDescent="0.2">
      <c r="A361"/>
      <c r="C361"/>
    </row>
    <row r="362" spans="1:3" x14ac:dyDescent="0.2">
      <c r="A362"/>
      <c r="C362"/>
    </row>
    <row r="363" spans="1:3" x14ac:dyDescent="0.2">
      <c r="A363"/>
      <c r="C363"/>
    </row>
    <row r="364" spans="1:3" x14ac:dyDescent="0.2">
      <c r="A364"/>
      <c r="C364"/>
    </row>
    <row r="365" spans="1:3" x14ac:dyDescent="0.2">
      <c r="A365"/>
      <c r="C365"/>
    </row>
    <row r="366" spans="1:3" x14ac:dyDescent="0.2">
      <c r="A366"/>
      <c r="C366"/>
    </row>
    <row r="367" spans="1:3" x14ac:dyDescent="0.2">
      <c r="A367"/>
      <c r="C367"/>
    </row>
    <row r="368" spans="1:3" x14ac:dyDescent="0.2">
      <c r="A368"/>
      <c r="C368"/>
    </row>
    <row r="369" spans="1:3" x14ac:dyDescent="0.2">
      <c r="A369"/>
      <c r="C369"/>
    </row>
    <row r="370" spans="1:3" x14ac:dyDescent="0.2">
      <c r="A370"/>
      <c r="C370"/>
    </row>
    <row r="371" spans="1:3" x14ac:dyDescent="0.2">
      <c r="A371"/>
      <c r="C371"/>
    </row>
    <row r="372" spans="1:3" x14ac:dyDescent="0.2">
      <c r="A372"/>
      <c r="C372"/>
    </row>
    <row r="373" spans="1:3" x14ac:dyDescent="0.2">
      <c r="A373"/>
      <c r="C373"/>
    </row>
    <row r="374" spans="1:3" x14ac:dyDescent="0.2">
      <c r="A374"/>
      <c r="C374"/>
    </row>
    <row r="375" spans="1:3" x14ac:dyDescent="0.2">
      <c r="A375"/>
      <c r="C375"/>
    </row>
    <row r="376" spans="1:3" x14ac:dyDescent="0.2">
      <c r="A376"/>
      <c r="C376"/>
    </row>
    <row r="377" spans="1:3" x14ac:dyDescent="0.2">
      <c r="A377"/>
      <c r="C377"/>
    </row>
    <row r="378" spans="1:3" x14ac:dyDescent="0.2">
      <c r="A378"/>
      <c r="C378"/>
    </row>
    <row r="379" spans="1:3" x14ac:dyDescent="0.2">
      <c r="A379"/>
      <c r="C379"/>
    </row>
    <row r="380" spans="1:3" x14ac:dyDescent="0.2">
      <c r="A380"/>
      <c r="C380"/>
    </row>
    <row r="381" spans="1:3" x14ac:dyDescent="0.2">
      <c r="A381"/>
      <c r="C381"/>
    </row>
    <row r="382" spans="1:3" x14ac:dyDescent="0.2">
      <c r="A382"/>
      <c r="C382"/>
    </row>
    <row r="383" spans="1:3" x14ac:dyDescent="0.2">
      <c r="A383"/>
      <c r="C383"/>
    </row>
    <row r="384" spans="1:3" x14ac:dyDescent="0.2">
      <c r="A384"/>
      <c r="C384"/>
    </row>
    <row r="385" spans="1:3" x14ac:dyDescent="0.2">
      <c r="A385"/>
      <c r="C385"/>
    </row>
    <row r="386" spans="1:3" x14ac:dyDescent="0.2">
      <c r="A386"/>
      <c r="C386"/>
    </row>
    <row r="387" spans="1:3" x14ac:dyDescent="0.2">
      <c r="A387"/>
      <c r="C387"/>
    </row>
    <row r="388" spans="1:3" x14ac:dyDescent="0.2">
      <c r="A388"/>
      <c r="C388"/>
    </row>
    <row r="389" spans="1:3" x14ac:dyDescent="0.2">
      <c r="A389"/>
      <c r="C389"/>
    </row>
    <row r="390" spans="1:3" x14ac:dyDescent="0.2">
      <c r="A390"/>
      <c r="C390"/>
    </row>
    <row r="391" spans="1:3" x14ac:dyDescent="0.2">
      <c r="A391"/>
      <c r="C391"/>
    </row>
    <row r="392" spans="1:3" x14ac:dyDescent="0.2">
      <c r="A392"/>
      <c r="C392"/>
    </row>
    <row r="393" spans="1:3" x14ac:dyDescent="0.2">
      <c r="A393"/>
      <c r="C393"/>
    </row>
    <row r="394" spans="1:3" x14ac:dyDescent="0.2">
      <c r="A394"/>
      <c r="C394"/>
    </row>
    <row r="395" spans="1:3" x14ac:dyDescent="0.2">
      <c r="A395"/>
      <c r="C395"/>
    </row>
    <row r="396" spans="1:3" s="25" customFormat="1" x14ac:dyDescent="0.2"/>
    <row r="397" spans="1:3" x14ac:dyDescent="0.2">
      <c r="A397"/>
      <c r="C397"/>
    </row>
  </sheetData>
  <phoneticPr fontId="2" type="noConversion"/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&amp;LKözponti fűtés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1" topLeftCell="A41" activePane="bottomLeft" state="frozen"/>
      <selection activeCell="C6" sqref="C6"/>
      <selection pane="bottomLeft" activeCell="F2" sqref="F2:G53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7" width="10.7109375" style="53" customWidth="1"/>
    <col min="8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ht="66.75" x14ac:dyDescent="0.2">
      <c r="A2" s="33">
        <v>1</v>
      </c>
      <c r="B2" s="35" t="s">
        <v>87</v>
      </c>
      <c r="C2" s="35" t="s">
        <v>88</v>
      </c>
      <c r="D2" s="36">
        <v>54</v>
      </c>
      <c r="E2" s="37" t="s">
        <v>15</v>
      </c>
      <c r="F2" s="52"/>
      <c r="G2" s="52"/>
      <c r="H2" s="36">
        <f>ROUND(D2*F2, 0)</f>
        <v>0</v>
      </c>
      <c r="I2" s="36">
        <f>ROUND(D2*G2, 0)</f>
        <v>0</v>
      </c>
    </row>
    <row r="3" spans="1:10" x14ac:dyDescent="0.2">
      <c r="A3" s="33"/>
      <c r="B3" s="38"/>
      <c r="C3" s="38"/>
      <c r="D3" s="36"/>
      <c r="E3" s="37"/>
      <c r="F3" s="52"/>
      <c r="G3" s="52"/>
      <c r="H3" s="36"/>
      <c r="I3" s="36"/>
    </row>
    <row r="4" spans="1:10" ht="28.5" x14ac:dyDescent="0.2">
      <c r="A4" s="33">
        <v>2</v>
      </c>
      <c r="B4" s="35" t="s">
        <v>89</v>
      </c>
      <c r="C4" s="35" t="s">
        <v>90</v>
      </c>
      <c r="D4" s="36">
        <v>200</v>
      </c>
      <c r="E4" s="37" t="s">
        <v>84</v>
      </c>
      <c r="F4" s="52"/>
      <c r="G4" s="52"/>
      <c r="H4" s="36">
        <f>ROUND(D4*F4, 0)</f>
        <v>0</v>
      </c>
      <c r="I4" s="36">
        <f>ROUND(D4*G4, 0)</f>
        <v>0</v>
      </c>
    </row>
    <row r="5" spans="1:10" x14ac:dyDescent="0.2">
      <c r="A5" s="33"/>
      <c r="B5" s="38"/>
      <c r="C5" s="38"/>
      <c r="D5" s="36"/>
      <c r="E5" s="37"/>
      <c r="F5" s="52"/>
      <c r="G5" s="52"/>
      <c r="H5" s="36"/>
      <c r="I5" s="36"/>
    </row>
    <row r="6" spans="1:10" ht="25.5" x14ac:dyDescent="0.2">
      <c r="A6" s="33">
        <v>3</v>
      </c>
      <c r="B6" s="35" t="s">
        <v>91</v>
      </c>
      <c r="C6" s="35" t="s">
        <v>92</v>
      </c>
      <c r="D6" s="36">
        <v>60</v>
      </c>
      <c r="E6" s="37" t="s">
        <v>15</v>
      </c>
      <c r="F6" s="52"/>
      <c r="G6" s="52"/>
      <c r="H6" s="36">
        <f>ROUND(D6*F6, 0)</f>
        <v>0</v>
      </c>
      <c r="I6" s="36">
        <f>ROUND(D6*G6, 0)</f>
        <v>0</v>
      </c>
    </row>
    <row r="7" spans="1:10" x14ac:dyDescent="0.2">
      <c r="A7" s="33"/>
      <c r="B7" s="38"/>
      <c r="C7" s="38"/>
      <c r="D7" s="36"/>
      <c r="E7" s="37"/>
      <c r="F7" s="52"/>
      <c r="G7" s="52"/>
      <c r="H7" s="36"/>
      <c r="I7" s="36"/>
    </row>
    <row r="8" spans="1:10" ht="25.5" x14ac:dyDescent="0.2">
      <c r="A8" s="33">
        <v>4</v>
      </c>
      <c r="B8" s="35" t="s">
        <v>93</v>
      </c>
      <c r="C8" s="35" t="s">
        <v>94</v>
      </c>
      <c r="D8" s="36">
        <v>60</v>
      </c>
      <c r="E8" s="37" t="s">
        <v>15</v>
      </c>
      <c r="F8" s="52"/>
      <c r="G8" s="52"/>
      <c r="H8" s="36">
        <f>ROUND(D8*F8, 0)</f>
        <v>0</v>
      </c>
      <c r="I8" s="36">
        <f>ROUND(D8*G8, 0)</f>
        <v>0</v>
      </c>
    </row>
    <row r="9" spans="1:10" x14ac:dyDescent="0.2">
      <c r="A9" s="33"/>
      <c r="B9" s="38"/>
      <c r="C9" s="38"/>
      <c r="D9" s="36"/>
      <c r="E9" s="37"/>
      <c r="F9" s="52"/>
      <c r="G9" s="52"/>
      <c r="H9" s="36"/>
      <c r="I9" s="36"/>
    </row>
    <row r="10" spans="1:10" x14ac:dyDescent="0.2">
      <c r="A10" s="33">
        <v>5</v>
      </c>
      <c r="B10" s="35" t="s">
        <v>95</v>
      </c>
      <c r="C10" s="35" t="s">
        <v>96</v>
      </c>
      <c r="D10" s="36">
        <v>200</v>
      </c>
      <c r="E10" s="37" t="s">
        <v>84</v>
      </c>
      <c r="F10" s="52"/>
      <c r="G10" s="52"/>
      <c r="H10" s="36">
        <f>ROUND(D10*F10, 0)</f>
        <v>0</v>
      </c>
      <c r="I10" s="36">
        <f>ROUND(D10*G10, 0)</f>
        <v>0</v>
      </c>
    </row>
    <row r="11" spans="1:10" x14ac:dyDescent="0.2">
      <c r="A11" s="17"/>
      <c r="C11"/>
    </row>
    <row r="12" spans="1:10" ht="38.25" x14ac:dyDescent="0.2">
      <c r="A12" s="33"/>
      <c r="B12" s="35" t="s">
        <v>192</v>
      </c>
      <c r="C12" s="41" t="s">
        <v>193</v>
      </c>
      <c r="D12" s="36">
        <v>200</v>
      </c>
      <c r="E12" s="37" t="s">
        <v>84</v>
      </c>
      <c r="F12" s="54"/>
      <c r="G12" s="54"/>
      <c r="H12" s="42">
        <f>ROUND(D12*F12, 0)</f>
        <v>0</v>
      </c>
      <c r="I12" s="42">
        <f>ROUND(D12*G12, 0)</f>
        <v>0</v>
      </c>
    </row>
    <row r="13" spans="1:10" x14ac:dyDescent="0.2">
      <c r="A13" s="33"/>
      <c r="B13" s="38"/>
      <c r="C13" s="41"/>
      <c r="D13" s="36"/>
      <c r="E13" s="37"/>
      <c r="F13" s="54"/>
      <c r="G13" s="54"/>
      <c r="H13" s="42"/>
      <c r="I13" s="42"/>
    </row>
    <row r="14" spans="1:10" ht="38.25" x14ac:dyDescent="0.2">
      <c r="A14" s="33"/>
      <c r="B14" s="35" t="s">
        <v>194</v>
      </c>
      <c r="C14" s="41" t="s">
        <v>195</v>
      </c>
      <c r="D14" s="36">
        <v>600</v>
      </c>
      <c r="E14" s="37" t="s">
        <v>84</v>
      </c>
      <c r="F14" s="54"/>
      <c r="G14" s="54"/>
      <c r="H14" s="42">
        <f>ROUND(D14*F14, 0)</f>
        <v>0</v>
      </c>
      <c r="I14" s="42">
        <f>ROUND(D14*G14, 0)</f>
        <v>0</v>
      </c>
    </row>
    <row r="15" spans="1:10" x14ac:dyDescent="0.2">
      <c r="A15" s="33"/>
      <c r="B15" s="38"/>
      <c r="C15" s="41"/>
      <c r="D15" s="36"/>
      <c r="E15" s="37"/>
      <c r="F15" s="54"/>
      <c r="G15" s="54"/>
      <c r="H15" s="42"/>
      <c r="I15" s="42"/>
    </row>
    <row r="16" spans="1:10" ht="38.25" x14ac:dyDescent="0.2">
      <c r="A16" s="33"/>
      <c r="B16" s="35" t="s">
        <v>196</v>
      </c>
      <c r="C16" s="41" t="s">
        <v>197</v>
      </c>
      <c r="D16" s="36">
        <v>6</v>
      </c>
      <c r="E16" s="37" t="s">
        <v>15</v>
      </c>
      <c r="F16" s="54"/>
      <c r="G16" s="54"/>
      <c r="H16" s="42">
        <f>ROUND(D16*F16, 0)</f>
        <v>0</v>
      </c>
      <c r="I16" s="42">
        <f>ROUND(D16*G16, 0)</f>
        <v>0</v>
      </c>
    </row>
    <row r="17" spans="1:9" x14ac:dyDescent="0.2">
      <c r="A17" s="33"/>
      <c r="B17" s="38"/>
      <c r="C17" s="41"/>
      <c r="D17" s="36"/>
      <c r="E17" s="37"/>
      <c r="F17" s="54"/>
      <c r="G17" s="54"/>
      <c r="H17" s="42"/>
      <c r="I17" s="42"/>
    </row>
    <row r="18" spans="1:9" ht="63.75" x14ac:dyDescent="0.2">
      <c r="A18" s="33"/>
      <c r="B18" s="35" t="s">
        <v>198</v>
      </c>
      <c r="C18" s="41" t="s">
        <v>199</v>
      </c>
      <c r="D18" s="36">
        <v>20</v>
      </c>
      <c r="E18" s="37" t="s">
        <v>15</v>
      </c>
      <c r="F18" s="54"/>
      <c r="G18" s="54"/>
      <c r="H18" s="42">
        <f>ROUND(D18*F18, 0)</f>
        <v>0</v>
      </c>
      <c r="I18" s="42">
        <f>ROUND(D18*G18, 0)</f>
        <v>0</v>
      </c>
    </row>
    <row r="19" spans="1:9" ht="12.75" customHeight="1" x14ac:dyDescent="0.2">
      <c r="A19" s="33"/>
      <c r="B19" s="38"/>
      <c r="C19" s="41"/>
      <c r="D19" s="36"/>
      <c r="E19" s="37"/>
      <c r="F19" s="54"/>
      <c r="G19" s="54"/>
      <c r="H19" s="42"/>
      <c r="I19" s="42"/>
    </row>
    <row r="20" spans="1:9" ht="89.25" x14ac:dyDescent="0.2">
      <c r="A20" s="33"/>
      <c r="B20" s="35" t="s">
        <v>200</v>
      </c>
      <c r="C20" s="41" t="s">
        <v>201</v>
      </c>
      <c r="D20" s="36">
        <v>600</v>
      </c>
      <c r="E20" s="37" t="s">
        <v>84</v>
      </c>
      <c r="F20" s="54"/>
      <c r="G20" s="54"/>
      <c r="H20" s="42">
        <f>ROUND(D20*F20, 0)</f>
        <v>0</v>
      </c>
      <c r="I20" s="42">
        <f>ROUND(D20*G20, 0)</f>
        <v>0</v>
      </c>
    </row>
    <row r="21" spans="1:9" x14ac:dyDescent="0.2">
      <c r="A21" s="33"/>
      <c r="B21" s="38"/>
      <c r="C21" s="41"/>
      <c r="D21" s="36"/>
      <c r="E21" s="37"/>
      <c r="F21" s="54"/>
      <c r="G21" s="54"/>
      <c r="H21" s="42"/>
      <c r="I21" s="42"/>
    </row>
    <row r="22" spans="1:9" ht="89.25" x14ac:dyDescent="0.2">
      <c r="A22" s="33"/>
      <c r="B22" s="35" t="s">
        <v>202</v>
      </c>
      <c r="C22" s="41" t="s">
        <v>203</v>
      </c>
      <c r="D22" s="36">
        <v>40</v>
      </c>
      <c r="E22" s="37" t="s">
        <v>15</v>
      </c>
      <c r="F22" s="54"/>
      <c r="G22" s="54"/>
      <c r="H22" s="42">
        <f>ROUND(D22*F22, 0)</f>
        <v>0</v>
      </c>
      <c r="I22" s="42">
        <f>ROUND(D22*G22, 0)</f>
        <v>0</v>
      </c>
    </row>
    <row r="23" spans="1:9" x14ac:dyDescent="0.2">
      <c r="A23" s="33"/>
      <c r="B23" s="38"/>
      <c r="C23" s="41"/>
      <c r="D23" s="36"/>
      <c r="E23" s="37"/>
      <c r="F23" s="54"/>
      <c r="G23" s="54"/>
      <c r="H23" s="42"/>
      <c r="I23" s="42"/>
    </row>
    <row r="24" spans="1:9" ht="76.5" x14ac:dyDescent="0.2">
      <c r="A24" s="33"/>
      <c r="B24" s="35" t="s">
        <v>204</v>
      </c>
      <c r="C24" s="41" t="s">
        <v>205</v>
      </c>
      <c r="D24" s="36">
        <v>30</v>
      </c>
      <c r="E24" s="37" t="s">
        <v>15</v>
      </c>
      <c r="F24" s="54"/>
      <c r="G24" s="54"/>
      <c r="H24" s="42">
        <f>ROUND(D24*F24, 0)</f>
        <v>0</v>
      </c>
      <c r="I24" s="42">
        <f>ROUND(D24*G24, 0)</f>
        <v>0</v>
      </c>
    </row>
    <row r="25" spans="1:9" x14ac:dyDescent="0.2">
      <c r="A25" s="33"/>
      <c r="B25" s="38"/>
      <c r="C25" s="41"/>
      <c r="D25" s="36"/>
      <c r="E25" s="37"/>
      <c r="F25" s="54"/>
      <c r="G25" s="54"/>
      <c r="H25" s="42"/>
      <c r="I25" s="42"/>
    </row>
    <row r="26" spans="1:9" ht="108" x14ac:dyDescent="0.2">
      <c r="A26" s="33"/>
      <c r="B26" s="35" t="s">
        <v>206</v>
      </c>
      <c r="C26" s="41" t="s">
        <v>207</v>
      </c>
      <c r="D26" s="36">
        <v>600</v>
      </c>
      <c r="E26" s="37" t="s">
        <v>84</v>
      </c>
      <c r="F26" s="54"/>
      <c r="G26" s="54"/>
      <c r="H26" s="42">
        <f>ROUND(D26*F26, 0)</f>
        <v>0</v>
      </c>
      <c r="I26" s="42">
        <f>ROUND(D26*G26, 0)</f>
        <v>0</v>
      </c>
    </row>
    <row r="27" spans="1:9" x14ac:dyDescent="0.2">
      <c r="A27" s="33"/>
      <c r="B27" s="38"/>
      <c r="C27" s="41"/>
      <c r="D27" s="36"/>
      <c r="E27" s="37"/>
      <c r="F27" s="54"/>
      <c r="G27" s="54"/>
      <c r="H27" s="42"/>
      <c r="I27" s="42"/>
    </row>
    <row r="28" spans="1:9" ht="108" x14ac:dyDescent="0.2">
      <c r="A28" s="33"/>
      <c r="B28" s="35" t="s">
        <v>208</v>
      </c>
      <c r="C28" s="41" t="s">
        <v>209</v>
      </c>
      <c r="D28" s="36">
        <v>7200</v>
      </c>
      <c r="E28" s="37" t="s">
        <v>84</v>
      </c>
      <c r="F28" s="54"/>
      <c r="G28" s="54"/>
      <c r="H28" s="42">
        <f>ROUND(D28*F28, 0)</f>
        <v>0</v>
      </c>
      <c r="I28" s="42">
        <f>ROUND(D28*G28, 0)</f>
        <v>0</v>
      </c>
    </row>
    <row r="29" spans="1:9" x14ac:dyDescent="0.2">
      <c r="A29" s="33"/>
      <c r="B29" s="38"/>
      <c r="C29" s="41"/>
      <c r="D29" s="36"/>
      <c r="E29" s="37"/>
      <c r="F29" s="54"/>
      <c r="G29" s="54"/>
      <c r="H29" s="42"/>
      <c r="I29" s="42"/>
    </row>
    <row r="30" spans="1:9" ht="105" x14ac:dyDescent="0.2">
      <c r="A30" s="33"/>
      <c r="B30" s="35" t="s">
        <v>210</v>
      </c>
      <c r="C30" s="41" t="s">
        <v>211</v>
      </c>
      <c r="D30" s="36">
        <v>400</v>
      </c>
      <c r="E30" s="37" t="s">
        <v>84</v>
      </c>
      <c r="F30" s="54"/>
      <c r="G30" s="54"/>
      <c r="H30" s="42">
        <f>ROUND(D30*F30, 0)</f>
        <v>0</v>
      </c>
      <c r="I30" s="42">
        <f>ROUND(D30*G30, 0)</f>
        <v>0</v>
      </c>
    </row>
    <row r="31" spans="1:9" s="22" customFormat="1" x14ac:dyDescent="0.2">
      <c r="A31" s="33"/>
      <c r="B31" s="38"/>
      <c r="C31" s="41"/>
      <c r="D31" s="36"/>
      <c r="E31" s="37"/>
      <c r="F31" s="54"/>
      <c r="G31" s="54"/>
      <c r="H31" s="42"/>
      <c r="I31" s="42"/>
    </row>
    <row r="32" spans="1:9" s="22" customFormat="1" ht="105" x14ac:dyDescent="0.2">
      <c r="A32" s="33"/>
      <c r="B32" s="35" t="s">
        <v>212</v>
      </c>
      <c r="C32" s="41" t="s">
        <v>213</v>
      </c>
      <c r="D32" s="36">
        <v>100</v>
      </c>
      <c r="E32" s="37" t="s">
        <v>84</v>
      </c>
      <c r="F32" s="54"/>
      <c r="G32" s="54"/>
      <c r="H32" s="42">
        <f>ROUND(D32*F32, 0)</f>
        <v>0</v>
      </c>
      <c r="I32" s="42">
        <f>ROUND(D32*G32, 0)</f>
        <v>0</v>
      </c>
    </row>
    <row r="33" spans="1:9" s="22" customFormat="1" x14ac:dyDescent="0.2">
      <c r="A33" s="33"/>
      <c r="B33" s="38"/>
      <c r="C33" s="41"/>
      <c r="D33" s="36"/>
      <c r="E33" s="37"/>
      <c r="F33" s="54"/>
      <c r="G33" s="54"/>
      <c r="H33" s="42"/>
      <c r="I33" s="42"/>
    </row>
    <row r="34" spans="1:9" s="22" customFormat="1" ht="108" x14ac:dyDescent="0.2">
      <c r="A34" s="33"/>
      <c r="B34" s="35" t="s">
        <v>214</v>
      </c>
      <c r="C34" s="41" t="s">
        <v>215</v>
      </c>
      <c r="D34" s="36">
        <v>80</v>
      </c>
      <c r="E34" s="37" t="s">
        <v>84</v>
      </c>
      <c r="F34" s="54"/>
      <c r="G34" s="54"/>
      <c r="H34" s="42">
        <f>ROUND(D34*F34, 0)</f>
        <v>0</v>
      </c>
      <c r="I34" s="42">
        <f>ROUND(D34*G34, 0)</f>
        <v>0</v>
      </c>
    </row>
    <row r="35" spans="1:9" s="7" customFormat="1" x14ac:dyDescent="0.2">
      <c r="A35" s="33"/>
      <c r="B35" s="38"/>
      <c r="C35" s="41"/>
      <c r="D35" s="36"/>
      <c r="E35" s="37"/>
      <c r="F35" s="54"/>
      <c r="G35" s="54"/>
      <c r="H35" s="42"/>
      <c r="I35" s="42"/>
    </row>
    <row r="36" spans="1:9" ht="63.75" x14ac:dyDescent="0.2">
      <c r="A36" s="33"/>
      <c r="B36" s="35" t="s">
        <v>216</v>
      </c>
      <c r="C36" s="41" t="s">
        <v>217</v>
      </c>
      <c r="D36" s="36">
        <v>24</v>
      </c>
      <c r="E36" s="37" t="s">
        <v>15</v>
      </c>
      <c r="F36" s="54"/>
      <c r="G36" s="54"/>
      <c r="H36" s="42">
        <f>ROUND(D36*F36, 0)</f>
        <v>0</v>
      </c>
      <c r="I36" s="42">
        <f>ROUND(D36*G36, 0)</f>
        <v>0</v>
      </c>
    </row>
    <row r="37" spans="1:9" x14ac:dyDescent="0.2">
      <c r="A37" s="33"/>
      <c r="B37" s="38"/>
      <c r="C37" s="41"/>
      <c r="D37" s="36"/>
      <c r="E37" s="37"/>
      <c r="F37" s="54"/>
      <c r="G37" s="54"/>
      <c r="H37" s="42"/>
      <c r="I37" s="42"/>
    </row>
    <row r="38" spans="1:9" ht="63.75" x14ac:dyDescent="0.2">
      <c r="A38" s="33"/>
      <c r="B38" s="35" t="s">
        <v>218</v>
      </c>
      <c r="C38" s="41" t="s">
        <v>219</v>
      </c>
      <c r="D38" s="36">
        <v>40</v>
      </c>
      <c r="E38" s="37" t="s">
        <v>15</v>
      </c>
      <c r="F38" s="54"/>
      <c r="G38" s="54"/>
      <c r="H38" s="42">
        <f>ROUND(D38*F38, 0)</f>
        <v>0</v>
      </c>
      <c r="I38" s="42">
        <f>ROUND(D38*G38, 0)</f>
        <v>0</v>
      </c>
    </row>
    <row r="39" spans="1:9" s="25" customFormat="1" x14ac:dyDescent="0.2">
      <c r="A39" s="33"/>
      <c r="B39" s="38"/>
      <c r="C39" s="41"/>
      <c r="D39" s="36"/>
      <c r="E39" s="37"/>
      <c r="F39" s="54"/>
      <c r="G39" s="54"/>
      <c r="H39" s="42"/>
      <c r="I39" s="42"/>
    </row>
    <row r="40" spans="1:9" ht="63.75" x14ac:dyDescent="0.2">
      <c r="A40" s="33"/>
      <c r="B40" s="35" t="s">
        <v>220</v>
      </c>
      <c r="C40" s="41" t="s">
        <v>221</v>
      </c>
      <c r="D40" s="36">
        <v>2</v>
      </c>
      <c r="E40" s="37" t="s">
        <v>15</v>
      </c>
      <c r="F40" s="54"/>
      <c r="G40" s="54"/>
      <c r="H40" s="42">
        <f>ROUND(D40*F40, 0)</f>
        <v>0</v>
      </c>
      <c r="I40" s="42">
        <f>ROUND(D40*G40, 0)</f>
        <v>0</v>
      </c>
    </row>
    <row r="41" spans="1:9" x14ac:dyDescent="0.2">
      <c r="A41" s="33"/>
      <c r="B41" s="38"/>
      <c r="C41" s="41"/>
      <c r="D41" s="36"/>
      <c r="E41" s="37"/>
      <c r="F41" s="54"/>
      <c r="G41" s="54"/>
      <c r="H41" s="42"/>
      <c r="I41" s="42"/>
    </row>
    <row r="42" spans="1:9" ht="76.5" x14ac:dyDescent="0.2">
      <c r="A42" s="33"/>
      <c r="B42" s="35" t="s">
        <v>97</v>
      </c>
      <c r="C42" s="41" t="s">
        <v>98</v>
      </c>
      <c r="D42" s="36">
        <v>1</v>
      </c>
      <c r="E42" s="37" t="s">
        <v>15</v>
      </c>
      <c r="F42" s="54"/>
      <c r="G42" s="54"/>
      <c r="H42" s="42">
        <f>ROUND(D42*F42, 0)</f>
        <v>0</v>
      </c>
      <c r="I42" s="42">
        <f>ROUND(D42*G42, 0)</f>
        <v>0</v>
      </c>
    </row>
    <row r="43" spans="1:9" x14ac:dyDescent="0.2">
      <c r="A43" s="33"/>
      <c r="B43" s="38"/>
      <c r="C43" s="41"/>
      <c r="D43" s="36"/>
      <c r="E43" s="37"/>
      <c r="F43" s="54"/>
      <c r="G43" s="54"/>
      <c r="H43" s="42"/>
      <c r="I43" s="42"/>
    </row>
    <row r="44" spans="1:9" ht="66.75" x14ac:dyDescent="0.2">
      <c r="A44" s="33"/>
      <c r="B44" s="35" t="s">
        <v>113</v>
      </c>
      <c r="C44" s="41" t="s">
        <v>114</v>
      </c>
      <c r="D44" s="36">
        <v>60</v>
      </c>
      <c r="E44" s="37" t="s">
        <v>15</v>
      </c>
      <c r="F44" s="54"/>
      <c r="G44" s="54"/>
      <c r="H44" s="42">
        <f>ROUND(D44*F44, 0)</f>
        <v>0</v>
      </c>
      <c r="I44" s="42">
        <f>ROUND(D44*G44, 0)</f>
        <v>0</v>
      </c>
    </row>
    <row r="45" spans="1:9" x14ac:dyDescent="0.2">
      <c r="A45" s="33"/>
      <c r="B45" s="38"/>
      <c r="C45" s="41"/>
      <c r="D45" s="36"/>
      <c r="E45" s="37"/>
      <c r="F45" s="54"/>
      <c r="G45" s="54"/>
      <c r="H45" s="42"/>
      <c r="I45" s="42"/>
    </row>
    <row r="46" spans="1:9" ht="38.25" x14ac:dyDescent="0.2">
      <c r="A46" s="33"/>
      <c r="B46" s="35" t="s">
        <v>115</v>
      </c>
      <c r="C46" s="41" t="s">
        <v>116</v>
      </c>
      <c r="D46" s="36">
        <v>60</v>
      </c>
      <c r="E46" s="37" t="s">
        <v>15</v>
      </c>
      <c r="F46" s="54"/>
      <c r="G46" s="54"/>
      <c r="H46" s="42">
        <f>ROUND(D46*F46, 0)</f>
        <v>0</v>
      </c>
      <c r="I46" s="42">
        <f>ROUND(D46*G46, 0)</f>
        <v>0</v>
      </c>
    </row>
    <row r="47" spans="1:9" x14ac:dyDescent="0.2">
      <c r="A47" s="33"/>
      <c r="B47" s="38"/>
      <c r="C47" s="41"/>
      <c r="D47" s="36"/>
      <c r="E47" s="37"/>
      <c r="F47" s="54"/>
      <c r="G47" s="54"/>
      <c r="H47" s="42"/>
      <c r="I47" s="42"/>
    </row>
    <row r="48" spans="1:9" ht="25.5" x14ac:dyDescent="0.2">
      <c r="A48" s="33"/>
      <c r="B48" s="35" t="s">
        <v>117</v>
      </c>
      <c r="C48" s="41" t="s">
        <v>118</v>
      </c>
      <c r="D48" s="36">
        <v>540</v>
      </c>
      <c r="E48" s="37" t="s">
        <v>119</v>
      </c>
      <c r="F48" s="54"/>
      <c r="G48" s="54"/>
      <c r="H48" s="42">
        <f>ROUND(D48*F48, 0)</f>
        <v>0</v>
      </c>
      <c r="I48" s="42">
        <f>ROUND(D48*G48, 0)</f>
        <v>0</v>
      </c>
    </row>
    <row r="50" spans="1:9" s="25" customFormat="1" x14ac:dyDescent="0.2">
      <c r="A50" s="47"/>
      <c r="C50" s="48" t="s">
        <v>5</v>
      </c>
      <c r="H50" s="26">
        <f>SUM(H2:H49)</f>
        <v>0</v>
      </c>
      <c r="I50" s="26">
        <f>SUM(I2:I49)</f>
        <v>0</v>
      </c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&amp;LSzellőzés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3"/>
  <sheetViews>
    <sheetView zoomScaleNormal="100" workbookViewId="0">
      <pane ySplit="1" topLeftCell="A180" activePane="bottomLeft" state="frozen"/>
      <selection activeCell="C6" sqref="C6"/>
      <selection pane="bottomLeft" activeCell="F3" sqref="F3:G203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x14ac:dyDescent="0.2">
      <c r="A2" s="50"/>
      <c r="B2" s="7"/>
      <c r="C2" s="7" t="s">
        <v>377</v>
      </c>
      <c r="D2" s="45"/>
      <c r="E2" s="7"/>
      <c r="F2" s="45"/>
      <c r="G2" s="45"/>
      <c r="H2" s="45"/>
      <c r="I2" s="45"/>
    </row>
    <row r="3" spans="1:10" x14ac:dyDescent="0.2">
      <c r="A3" s="50"/>
      <c r="B3" s="7"/>
      <c r="C3" s="7" t="s">
        <v>378</v>
      </c>
      <c r="D3" s="45"/>
      <c r="E3" s="7"/>
      <c r="F3" s="45"/>
      <c r="G3" s="45"/>
      <c r="H3" s="45"/>
      <c r="I3" s="45"/>
    </row>
    <row r="4" spans="1:10" ht="25.5" x14ac:dyDescent="0.2">
      <c r="A4" s="50"/>
      <c r="B4" s="7"/>
      <c r="C4" s="7" t="s">
        <v>379</v>
      </c>
      <c r="D4" s="45"/>
      <c r="E4" s="45"/>
      <c r="F4" s="45"/>
      <c r="G4" s="45"/>
      <c r="H4" s="45"/>
      <c r="I4" s="45"/>
    </row>
    <row r="5" spans="1:10" x14ac:dyDescent="0.2">
      <c r="A5" s="50"/>
      <c r="B5" s="7"/>
      <c r="C5" s="7" t="s">
        <v>380</v>
      </c>
      <c r="D5" s="45"/>
      <c r="E5" s="45"/>
      <c r="F5" s="45"/>
      <c r="G5" s="45"/>
      <c r="H5" s="45"/>
      <c r="I5" s="45"/>
    </row>
    <row r="6" spans="1:10" x14ac:dyDescent="0.2">
      <c r="A6" s="50"/>
      <c r="B6" s="7"/>
      <c r="C6" s="7" t="s">
        <v>375</v>
      </c>
      <c r="D6" s="45"/>
      <c r="E6" s="45"/>
      <c r="F6" s="45"/>
      <c r="G6" s="45"/>
      <c r="H6" s="45"/>
      <c r="I6" s="45"/>
    </row>
    <row r="7" spans="1:10" ht="25.5" x14ac:dyDescent="0.2">
      <c r="A7" s="50">
        <v>1</v>
      </c>
      <c r="B7" s="7" t="s">
        <v>381</v>
      </c>
      <c r="C7" s="7" t="s">
        <v>382</v>
      </c>
      <c r="D7" s="45">
        <v>16</v>
      </c>
      <c r="E7" s="45" t="s">
        <v>84</v>
      </c>
      <c r="F7" s="45"/>
      <c r="G7" s="45"/>
      <c r="H7" s="45">
        <f>(D7*F7)</f>
        <v>0</v>
      </c>
      <c r="I7" s="45">
        <f>(D7*G7)</f>
        <v>0</v>
      </c>
    </row>
    <row r="8" spans="1:10" x14ac:dyDescent="0.2">
      <c r="A8" s="50" t="s">
        <v>16</v>
      </c>
      <c r="B8" s="7"/>
      <c r="D8" s="45"/>
      <c r="E8" s="45"/>
      <c r="F8" s="45"/>
      <c r="G8" s="45"/>
      <c r="H8" s="45"/>
      <c r="I8" s="45"/>
    </row>
    <row r="9" spans="1:10" x14ac:dyDescent="0.2">
      <c r="A9" s="50"/>
      <c r="B9" s="7"/>
      <c r="C9" s="7" t="s">
        <v>376</v>
      </c>
      <c r="D9" s="45"/>
      <c r="E9" s="45"/>
      <c r="F9" s="45"/>
      <c r="G9" s="45"/>
      <c r="H9" s="45"/>
      <c r="I9" s="45"/>
    </row>
    <row r="10" spans="1:10" ht="25.5" x14ac:dyDescent="0.2">
      <c r="A10" s="50">
        <v>2</v>
      </c>
      <c r="B10" s="7" t="s">
        <v>383</v>
      </c>
      <c r="C10" s="7" t="s">
        <v>384</v>
      </c>
      <c r="D10" s="45">
        <v>15</v>
      </c>
      <c r="E10" s="45" t="s">
        <v>84</v>
      </c>
      <c r="F10" s="45"/>
      <c r="G10" s="45"/>
      <c r="H10" s="45">
        <f>(D10*F10)</f>
        <v>0</v>
      </c>
      <c r="I10" s="45">
        <f>(D10*G10)</f>
        <v>0</v>
      </c>
    </row>
    <row r="11" spans="1:10" x14ac:dyDescent="0.2">
      <c r="A11" s="50" t="s">
        <v>16</v>
      </c>
      <c r="B11" s="7"/>
      <c r="D11" s="45"/>
      <c r="E11" s="45"/>
      <c r="F11" s="45"/>
      <c r="G11" s="45"/>
      <c r="H11" s="45"/>
      <c r="I11" s="45"/>
    </row>
    <row r="12" spans="1:10" x14ac:dyDescent="0.2">
      <c r="A12" s="50"/>
      <c r="B12" s="7"/>
      <c r="C12" s="7" t="s">
        <v>190</v>
      </c>
      <c r="D12" s="45"/>
      <c r="E12" s="45"/>
      <c r="F12" s="45"/>
      <c r="G12" s="45"/>
      <c r="H12" s="45"/>
      <c r="I12" s="45"/>
    </row>
    <row r="13" spans="1:10" ht="25.5" x14ac:dyDescent="0.2">
      <c r="A13" s="50">
        <v>3</v>
      </c>
      <c r="B13" s="7" t="s">
        <v>385</v>
      </c>
      <c r="C13" s="7" t="s">
        <v>386</v>
      </c>
      <c r="D13" s="45">
        <v>5</v>
      </c>
      <c r="E13" s="45" t="s">
        <v>84</v>
      </c>
      <c r="F13" s="45"/>
      <c r="G13" s="45"/>
      <c r="H13" s="45">
        <f>(D13*F13)</f>
        <v>0</v>
      </c>
      <c r="I13" s="45">
        <f>(D13*G13)</f>
        <v>0</v>
      </c>
    </row>
    <row r="14" spans="1:10" x14ac:dyDescent="0.2">
      <c r="A14" s="50" t="s">
        <v>16</v>
      </c>
      <c r="B14" s="7"/>
      <c r="D14" s="45"/>
      <c r="E14" s="45"/>
      <c r="F14" s="45"/>
      <c r="G14" s="45"/>
      <c r="H14" s="45"/>
      <c r="I14" s="45"/>
    </row>
    <row r="15" spans="1:10" ht="12.75" customHeight="1" x14ac:dyDescent="0.2">
      <c r="A15" s="50"/>
      <c r="B15" s="7"/>
      <c r="C15" s="7" t="s">
        <v>387</v>
      </c>
      <c r="D15" s="45"/>
      <c r="E15" s="45"/>
      <c r="F15" s="45"/>
      <c r="G15" s="45"/>
      <c r="H15" s="45"/>
      <c r="I15" s="45"/>
    </row>
    <row r="16" spans="1:10" ht="25.5" x14ac:dyDescent="0.2">
      <c r="A16" s="50">
        <v>4</v>
      </c>
      <c r="B16" s="7" t="s">
        <v>388</v>
      </c>
      <c r="C16" s="7" t="s">
        <v>389</v>
      </c>
      <c r="D16" s="45">
        <v>14</v>
      </c>
      <c r="E16" s="45" t="s">
        <v>84</v>
      </c>
      <c r="F16" s="45"/>
      <c r="G16" s="45"/>
      <c r="H16" s="45">
        <f>(D16*F16)</f>
        <v>0</v>
      </c>
      <c r="I16" s="45">
        <f>(D16*G16)</f>
        <v>0</v>
      </c>
    </row>
    <row r="17" spans="1:9" x14ac:dyDescent="0.2">
      <c r="A17" s="50" t="s">
        <v>16</v>
      </c>
      <c r="B17" s="7"/>
      <c r="D17" s="45"/>
      <c r="E17" s="45"/>
      <c r="F17" s="45"/>
      <c r="G17" s="45"/>
      <c r="H17" s="45"/>
      <c r="I17" s="45"/>
    </row>
    <row r="18" spans="1:9" x14ac:dyDescent="0.2">
      <c r="A18" s="50"/>
      <c r="B18" s="7"/>
      <c r="C18" s="7" t="s">
        <v>390</v>
      </c>
      <c r="D18" s="45"/>
      <c r="E18" s="45"/>
      <c r="F18" s="45"/>
      <c r="G18" s="45"/>
      <c r="H18" s="45"/>
      <c r="I18" s="45"/>
    </row>
    <row r="19" spans="1:9" ht="25.5" x14ac:dyDescent="0.2">
      <c r="A19" s="50"/>
      <c r="B19" s="7"/>
      <c r="C19" s="7" t="s">
        <v>391</v>
      </c>
      <c r="D19" s="45"/>
      <c r="E19" s="45"/>
      <c r="F19" s="45"/>
      <c r="G19" s="45"/>
      <c r="H19" s="45"/>
      <c r="I19" s="45"/>
    </row>
    <row r="20" spans="1:9" x14ac:dyDescent="0.2">
      <c r="A20" s="50"/>
      <c r="B20" s="7"/>
      <c r="C20" s="7" t="s">
        <v>392</v>
      </c>
      <c r="D20" s="45"/>
      <c r="E20" s="45"/>
      <c r="F20" s="45"/>
      <c r="G20" s="45"/>
      <c r="H20" s="45"/>
      <c r="I20" s="45"/>
    </row>
    <row r="21" spans="1:9" ht="25.5" x14ac:dyDescent="0.2">
      <c r="A21" s="50"/>
      <c r="B21" s="7"/>
      <c r="C21" s="7" t="s">
        <v>393</v>
      </c>
      <c r="D21" s="45"/>
      <c r="E21" s="45"/>
      <c r="F21" s="45"/>
      <c r="G21" s="45"/>
      <c r="H21" s="45"/>
      <c r="I21" s="45"/>
    </row>
    <row r="22" spans="1:9" ht="38.25" x14ac:dyDescent="0.2">
      <c r="A22" s="50"/>
      <c r="B22" s="7"/>
      <c r="C22" s="7" t="s">
        <v>394</v>
      </c>
      <c r="D22" s="45"/>
      <c r="E22" s="45"/>
      <c r="F22" s="45"/>
      <c r="G22" s="45"/>
      <c r="H22" s="45"/>
      <c r="I22" s="45"/>
    </row>
    <row r="23" spans="1:9" x14ac:dyDescent="0.2">
      <c r="A23" s="50"/>
      <c r="B23" s="7"/>
      <c r="C23" s="7" t="s">
        <v>133</v>
      </c>
      <c r="D23" s="45"/>
      <c r="E23" s="45"/>
      <c r="F23" s="45"/>
      <c r="G23" s="45"/>
      <c r="H23" s="45"/>
      <c r="I23" s="45"/>
    </row>
    <row r="24" spans="1:9" ht="38.25" x14ac:dyDescent="0.2">
      <c r="A24" s="50">
        <v>5</v>
      </c>
      <c r="B24" s="7" t="s">
        <v>395</v>
      </c>
      <c r="C24" s="7" t="s">
        <v>396</v>
      </c>
      <c r="D24" s="45">
        <v>81</v>
      </c>
      <c r="E24" s="45" t="s">
        <v>84</v>
      </c>
      <c r="F24" s="45"/>
      <c r="G24" s="45"/>
      <c r="H24" s="45">
        <f>(D24*F24)</f>
        <v>0</v>
      </c>
      <c r="I24" s="45">
        <f>(D24*G24)</f>
        <v>0</v>
      </c>
    </row>
    <row r="25" spans="1:9" x14ac:dyDescent="0.2">
      <c r="A25" s="50" t="s">
        <v>16</v>
      </c>
      <c r="B25" s="7"/>
      <c r="D25" s="45"/>
      <c r="E25" s="45"/>
      <c r="F25" s="45"/>
      <c r="G25" s="45"/>
      <c r="H25" s="45"/>
      <c r="I25" s="45"/>
    </row>
    <row r="26" spans="1:9" ht="38.25" x14ac:dyDescent="0.2">
      <c r="A26" s="50">
        <v>6</v>
      </c>
      <c r="B26" s="7" t="s">
        <v>397</v>
      </c>
      <c r="C26" s="7" t="s">
        <v>398</v>
      </c>
      <c r="D26" s="45">
        <v>40</v>
      </c>
      <c r="E26" s="45" t="s">
        <v>84</v>
      </c>
      <c r="F26" s="45"/>
      <c r="G26" s="45"/>
      <c r="H26" s="45">
        <f>(D26*F26)</f>
        <v>0</v>
      </c>
      <c r="I26" s="45">
        <f>(D26*G26)</f>
        <v>0</v>
      </c>
    </row>
    <row r="27" spans="1:9" x14ac:dyDescent="0.2">
      <c r="A27" s="50" t="s">
        <v>16</v>
      </c>
      <c r="B27" s="7"/>
      <c r="D27" s="45"/>
      <c r="E27" s="45"/>
      <c r="F27" s="45"/>
      <c r="G27" s="45"/>
      <c r="H27" s="45"/>
      <c r="I27" s="45"/>
    </row>
    <row r="28" spans="1:9" x14ac:dyDescent="0.2">
      <c r="A28" s="50"/>
      <c r="B28" s="7"/>
      <c r="C28" s="7" t="s">
        <v>136</v>
      </c>
      <c r="D28" s="45"/>
      <c r="E28" s="45"/>
      <c r="F28" s="45"/>
      <c r="G28" s="45"/>
      <c r="H28" s="45"/>
      <c r="I28" s="45"/>
    </row>
    <row r="29" spans="1:9" ht="38.25" x14ac:dyDescent="0.2">
      <c r="A29" s="50">
        <v>7</v>
      </c>
      <c r="B29" s="7" t="s">
        <v>399</v>
      </c>
      <c r="C29" s="7" t="s">
        <v>400</v>
      </c>
      <c r="D29" s="45">
        <v>15</v>
      </c>
      <c r="E29" s="45" t="s">
        <v>84</v>
      </c>
      <c r="F29" s="45"/>
      <c r="G29" s="45"/>
      <c r="H29" s="45">
        <f>(D29*F29)</f>
        <v>0</v>
      </c>
      <c r="I29" s="45">
        <f>(D29*G29)</f>
        <v>0</v>
      </c>
    </row>
    <row r="30" spans="1:9" s="22" customFormat="1" x14ac:dyDescent="0.2">
      <c r="A30" s="50" t="s">
        <v>16</v>
      </c>
      <c r="B30" s="7"/>
      <c r="C30" s="7"/>
      <c r="D30" s="45"/>
      <c r="E30" s="45"/>
      <c r="F30" s="45"/>
      <c r="G30" s="45"/>
      <c r="H30" s="45"/>
      <c r="I30" s="45"/>
    </row>
    <row r="31" spans="1:9" s="22" customFormat="1" x14ac:dyDescent="0.2">
      <c r="A31" s="50"/>
      <c r="B31" s="7"/>
      <c r="C31" s="7" t="s">
        <v>392</v>
      </c>
      <c r="D31" s="45"/>
      <c r="E31" s="45"/>
      <c r="F31" s="45"/>
      <c r="G31" s="45"/>
      <c r="H31" s="45"/>
      <c r="I31" s="45"/>
    </row>
    <row r="32" spans="1:9" s="22" customFormat="1" x14ac:dyDescent="0.2">
      <c r="A32" s="50"/>
      <c r="B32" s="7"/>
      <c r="C32" s="7" t="s">
        <v>401</v>
      </c>
      <c r="D32" s="45"/>
      <c r="E32" s="45"/>
      <c r="F32" s="45"/>
      <c r="G32" s="45"/>
      <c r="H32" s="45"/>
      <c r="I32" s="45"/>
    </row>
    <row r="33" spans="1:9" s="22" customFormat="1" x14ac:dyDescent="0.2">
      <c r="A33" s="50"/>
      <c r="B33" s="7"/>
      <c r="C33" s="7" t="s">
        <v>402</v>
      </c>
      <c r="D33" s="45"/>
      <c r="E33" s="45"/>
      <c r="F33" s="45"/>
      <c r="G33" s="45"/>
      <c r="H33" s="45"/>
      <c r="I33" s="45"/>
    </row>
    <row r="34" spans="1:9" s="22" customFormat="1" x14ac:dyDescent="0.2">
      <c r="A34" s="50"/>
      <c r="B34" s="7"/>
      <c r="C34" s="7" t="s">
        <v>133</v>
      </c>
      <c r="D34" s="45"/>
      <c r="E34" s="45"/>
      <c r="F34" s="45"/>
      <c r="G34" s="45"/>
      <c r="H34" s="45"/>
      <c r="I34" s="45"/>
    </row>
    <row r="35" spans="1:9" s="7" customFormat="1" ht="25.5" x14ac:dyDescent="0.2">
      <c r="A35" s="50">
        <v>8</v>
      </c>
      <c r="B35" s="7" t="s">
        <v>403</v>
      </c>
      <c r="C35" s="7" t="s">
        <v>404</v>
      </c>
      <c r="D35" s="45">
        <v>45</v>
      </c>
      <c r="E35" s="45" t="s">
        <v>15</v>
      </c>
      <c r="F35" s="45"/>
      <c r="G35" s="45"/>
      <c r="H35" s="45">
        <f>(D35*F35)</f>
        <v>0</v>
      </c>
      <c r="I35" s="45">
        <f>(D35*G35)</f>
        <v>0</v>
      </c>
    </row>
    <row r="36" spans="1:9" x14ac:dyDescent="0.2">
      <c r="A36" s="50" t="s">
        <v>16</v>
      </c>
      <c r="B36" s="7"/>
      <c r="D36" s="45"/>
      <c r="E36" s="45"/>
      <c r="F36" s="45"/>
      <c r="G36" s="45"/>
      <c r="H36" s="45"/>
      <c r="I36" s="45"/>
    </row>
    <row r="37" spans="1:9" x14ac:dyDescent="0.2">
      <c r="A37" s="50"/>
      <c r="B37" s="7"/>
      <c r="C37" s="7" t="s">
        <v>405</v>
      </c>
      <c r="D37" s="45"/>
      <c r="E37" s="45"/>
      <c r="F37" s="45"/>
      <c r="G37" s="45"/>
      <c r="H37" s="45"/>
      <c r="I37" s="45"/>
    </row>
    <row r="38" spans="1:9" x14ac:dyDescent="0.2">
      <c r="A38" s="50"/>
      <c r="B38" s="7"/>
      <c r="C38" s="7" t="s">
        <v>133</v>
      </c>
      <c r="D38" s="45"/>
      <c r="E38" s="45"/>
      <c r="F38" s="45"/>
      <c r="G38" s="45"/>
      <c r="H38" s="45"/>
      <c r="I38" s="45"/>
    </row>
    <row r="39" spans="1:9" ht="25.5" x14ac:dyDescent="0.2">
      <c r="A39" s="50">
        <v>9</v>
      </c>
      <c r="B39" s="7" t="s">
        <v>406</v>
      </c>
      <c r="C39" s="7" t="s">
        <v>407</v>
      </c>
      <c r="D39" s="45">
        <v>8</v>
      </c>
      <c r="E39" s="45" t="s">
        <v>15</v>
      </c>
      <c r="F39" s="45"/>
      <c r="G39" s="45"/>
      <c r="H39" s="45">
        <f>(D39*F39)</f>
        <v>0</v>
      </c>
      <c r="I39" s="45">
        <f>(D39*G39)</f>
        <v>0</v>
      </c>
    </row>
    <row r="40" spans="1:9" x14ac:dyDescent="0.2">
      <c r="A40" s="50" t="s">
        <v>16</v>
      </c>
      <c r="B40" s="7"/>
      <c r="D40" s="45"/>
      <c r="E40" s="45"/>
      <c r="F40" s="45"/>
      <c r="G40" s="45"/>
      <c r="H40" s="45"/>
      <c r="I40" s="45"/>
    </row>
    <row r="41" spans="1:9" ht="25.5" x14ac:dyDescent="0.2">
      <c r="A41" s="50">
        <v>10</v>
      </c>
      <c r="B41" s="7" t="s">
        <v>408</v>
      </c>
      <c r="C41" s="7" t="s">
        <v>409</v>
      </c>
      <c r="D41" s="45">
        <v>5</v>
      </c>
      <c r="E41" s="45" t="s">
        <v>15</v>
      </c>
      <c r="F41" s="45"/>
      <c r="G41" s="45"/>
      <c r="H41" s="45">
        <f>(D41*F41)</f>
        <v>0</v>
      </c>
      <c r="I41" s="45">
        <f>(D41*G41)</f>
        <v>0</v>
      </c>
    </row>
    <row r="42" spans="1:9" x14ac:dyDescent="0.2">
      <c r="A42" s="50" t="s">
        <v>16</v>
      </c>
      <c r="B42" s="7"/>
      <c r="D42" s="45"/>
      <c r="E42" s="45"/>
      <c r="F42" s="45"/>
      <c r="G42" s="45"/>
      <c r="H42" s="45"/>
      <c r="I42" s="45"/>
    </row>
    <row r="43" spans="1:9" s="25" customFormat="1" x14ac:dyDescent="0.2">
      <c r="A43" s="50"/>
      <c r="B43" s="7"/>
      <c r="C43" s="7" t="s">
        <v>136</v>
      </c>
      <c r="D43" s="45"/>
      <c r="E43" s="45"/>
      <c r="F43" s="45"/>
      <c r="G43" s="45"/>
      <c r="H43" s="45"/>
      <c r="I43" s="45"/>
    </row>
    <row r="44" spans="1:9" ht="25.5" x14ac:dyDescent="0.2">
      <c r="A44" s="50">
        <v>11</v>
      </c>
      <c r="B44" s="7" t="s">
        <v>410</v>
      </c>
      <c r="C44" s="7" t="s">
        <v>411</v>
      </c>
      <c r="D44" s="45">
        <v>3</v>
      </c>
      <c r="E44" s="45" t="s">
        <v>15</v>
      </c>
      <c r="F44" s="45"/>
      <c r="G44" s="45"/>
      <c r="H44" s="45">
        <f>(D44*F44)</f>
        <v>0</v>
      </c>
      <c r="I44" s="45">
        <f>(D44*G44)</f>
        <v>0</v>
      </c>
    </row>
    <row r="45" spans="1:9" x14ac:dyDescent="0.2">
      <c r="A45" s="50" t="s">
        <v>16</v>
      </c>
      <c r="B45" s="7"/>
      <c r="D45" s="45"/>
      <c r="E45" s="45"/>
      <c r="F45" s="45"/>
      <c r="G45" s="45"/>
      <c r="H45" s="45"/>
      <c r="I45" s="45"/>
    </row>
    <row r="46" spans="1:9" x14ac:dyDescent="0.2">
      <c r="A46" s="50"/>
      <c r="B46" s="7"/>
      <c r="C46" s="7" t="s">
        <v>169</v>
      </c>
      <c r="D46" s="45"/>
      <c r="E46" s="45"/>
      <c r="F46" s="45"/>
      <c r="G46" s="45"/>
      <c r="H46" s="45"/>
      <c r="I46" s="45"/>
    </row>
    <row r="47" spans="1:9" ht="25.5" x14ac:dyDescent="0.2">
      <c r="A47" s="50">
        <v>12</v>
      </c>
      <c r="B47" s="7" t="s">
        <v>412</v>
      </c>
      <c r="C47" s="7" t="s">
        <v>413</v>
      </c>
      <c r="D47" s="45">
        <v>1</v>
      </c>
      <c r="E47" s="45" t="s">
        <v>15</v>
      </c>
      <c r="F47" s="45"/>
      <c r="G47" s="45"/>
      <c r="H47" s="45">
        <f>(D47*F47)</f>
        <v>0</v>
      </c>
      <c r="I47" s="45">
        <f>(D47*G47)</f>
        <v>0</v>
      </c>
    </row>
    <row r="48" spans="1:9" x14ac:dyDescent="0.2">
      <c r="A48" s="50" t="s">
        <v>16</v>
      </c>
      <c r="B48" s="7"/>
      <c r="D48" s="45"/>
      <c r="E48" s="45"/>
      <c r="F48" s="45"/>
      <c r="G48" s="45"/>
      <c r="H48" s="45"/>
      <c r="I48" s="45"/>
    </row>
    <row r="49" spans="1:9" x14ac:dyDescent="0.2">
      <c r="A49" s="50"/>
      <c r="B49" s="7"/>
      <c r="C49" s="7" t="s">
        <v>414</v>
      </c>
      <c r="D49" s="45"/>
      <c r="E49" s="45"/>
      <c r="F49" s="45"/>
      <c r="G49" s="45"/>
      <c r="H49" s="45"/>
      <c r="I49" s="45"/>
    </row>
    <row r="50" spans="1:9" x14ac:dyDescent="0.2">
      <c r="A50" s="50"/>
      <c r="B50" s="7"/>
      <c r="C50" s="7" t="s">
        <v>133</v>
      </c>
      <c r="D50" s="45"/>
      <c r="E50" s="45"/>
      <c r="F50" s="45"/>
      <c r="G50" s="45"/>
      <c r="H50" s="45"/>
      <c r="I50" s="45"/>
    </row>
    <row r="51" spans="1:9" ht="25.5" x14ac:dyDescent="0.2">
      <c r="A51" s="50">
        <v>13</v>
      </c>
      <c r="B51" s="7" t="s">
        <v>415</v>
      </c>
      <c r="C51" s="7" t="s">
        <v>416</v>
      </c>
      <c r="D51" s="45">
        <v>11</v>
      </c>
      <c r="E51" s="45" t="s">
        <v>15</v>
      </c>
      <c r="F51" s="45"/>
      <c r="G51" s="45"/>
      <c r="H51" s="45">
        <f>(D51*F51)</f>
        <v>0</v>
      </c>
      <c r="I51" s="45">
        <f>(D51*G51)</f>
        <v>0</v>
      </c>
    </row>
    <row r="52" spans="1:9" x14ac:dyDescent="0.2">
      <c r="A52" s="50" t="s">
        <v>16</v>
      </c>
      <c r="B52" s="7"/>
      <c r="D52" s="45"/>
      <c r="E52" s="45"/>
      <c r="F52" s="45"/>
      <c r="G52" s="45"/>
      <c r="H52" s="45"/>
      <c r="I52" s="45"/>
    </row>
    <row r="53" spans="1:9" ht="38.25" x14ac:dyDescent="0.2">
      <c r="A53" s="50">
        <v>14</v>
      </c>
      <c r="B53" s="7" t="s">
        <v>417</v>
      </c>
      <c r="C53" s="7" t="s">
        <v>418</v>
      </c>
      <c r="D53" s="45">
        <v>4</v>
      </c>
      <c r="E53" s="45" t="s">
        <v>15</v>
      </c>
      <c r="F53" s="45"/>
      <c r="G53" s="45"/>
      <c r="H53" s="45">
        <f>(D53*F53)</f>
        <v>0</v>
      </c>
      <c r="I53" s="45">
        <f>(D53*G53)</f>
        <v>0</v>
      </c>
    </row>
    <row r="54" spans="1:9" x14ac:dyDescent="0.2">
      <c r="A54" s="50" t="s">
        <v>16</v>
      </c>
      <c r="B54" s="7"/>
      <c r="D54" s="45"/>
      <c r="E54" s="45"/>
      <c r="F54" s="45"/>
      <c r="G54" s="45"/>
      <c r="H54" s="45"/>
      <c r="I54" s="45"/>
    </row>
    <row r="55" spans="1:9" ht="25.5" x14ac:dyDescent="0.2">
      <c r="A55" s="50">
        <v>15</v>
      </c>
      <c r="B55" s="7" t="s">
        <v>419</v>
      </c>
      <c r="C55" s="7" t="s">
        <v>420</v>
      </c>
      <c r="D55" s="45">
        <v>3</v>
      </c>
      <c r="E55" s="45" t="s">
        <v>15</v>
      </c>
      <c r="F55" s="45"/>
      <c r="G55" s="45"/>
      <c r="H55" s="45">
        <f>(D55*F55)</f>
        <v>0</v>
      </c>
      <c r="I55" s="45">
        <f>(D55*G55)</f>
        <v>0</v>
      </c>
    </row>
    <row r="56" spans="1:9" x14ac:dyDescent="0.2">
      <c r="A56" s="50" t="s">
        <v>16</v>
      </c>
      <c r="B56" s="7"/>
      <c r="D56" s="45"/>
      <c r="E56" s="45"/>
      <c r="F56" s="45"/>
      <c r="G56" s="45"/>
      <c r="H56" s="45"/>
      <c r="I56" s="45"/>
    </row>
    <row r="57" spans="1:9" x14ac:dyDescent="0.2">
      <c r="A57" s="50"/>
      <c r="B57" s="7"/>
      <c r="C57" s="7" t="s">
        <v>136</v>
      </c>
      <c r="D57" s="45"/>
      <c r="E57" s="45"/>
      <c r="F57" s="45"/>
      <c r="G57" s="45"/>
      <c r="H57" s="45"/>
      <c r="I57" s="45"/>
    </row>
    <row r="58" spans="1:9" ht="25.5" x14ac:dyDescent="0.2">
      <c r="A58" s="50">
        <v>16</v>
      </c>
      <c r="B58" s="7" t="s">
        <v>421</v>
      </c>
      <c r="C58" s="7" t="s">
        <v>422</v>
      </c>
      <c r="D58" s="45">
        <v>1</v>
      </c>
      <c r="E58" s="45" t="s">
        <v>15</v>
      </c>
      <c r="F58" s="45"/>
      <c r="G58" s="45"/>
      <c r="H58" s="45">
        <f>(D58*F58)</f>
        <v>0</v>
      </c>
      <c r="I58" s="45">
        <f>(D58*G58)</f>
        <v>0</v>
      </c>
    </row>
    <row r="59" spans="1:9" x14ac:dyDescent="0.2">
      <c r="A59" s="50" t="s">
        <v>16</v>
      </c>
      <c r="B59" s="7"/>
      <c r="D59" s="45"/>
      <c r="E59" s="45"/>
      <c r="F59" s="45"/>
      <c r="G59" s="45"/>
      <c r="H59" s="45"/>
      <c r="I59" s="45"/>
    </row>
    <row r="60" spans="1:9" ht="25.5" x14ac:dyDescent="0.2">
      <c r="A60" s="50">
        <v>17</v>
      </c>
      <c r="B60" s="7" t="s">
        <v>423</v>
      </c>
      <c r="C60" s="7" t="s">
        <v>424</v>
      </c>
      <c r="D60" s="45">
        <v>2</v>
      </c>
      <c r="E60" s="45" t="s">
        <v>15</v>
      </c>
      <c r="F60" s="45"/>
      <c r="G60" s="45"/>
      <c r="H60" s="45">
        <f>(D60*F60)</f>
        <v>0</v>
      </c>
      <c r="I60" s="45">
        <f>(D60*G60)</f>
        <v>0</v>
      </c>
    </row>
    <row r="61" spans="1:9" x14ac:dyDescent="0.2">
      <c r="A61" s="50" t="s">
        <v>16</v>
      </c>
      <c r="B61" s="7"/>
      <c r="D61" s="45"/>
      <c r="E61" s="45"/>
      <c r="F61" s="45"/>
      <c r="G61" s="45"/>
      <c r="H61" s="45"/>
      <c r="I61" s="45"/>
    </row>
    <row r="62" spans="1:9" x14ac:dyDescent="0.2">
      <c r="A62" s="50"/>
      <c r="B62" s="7"/>
      <c r="C62" s="7" t="s">
        <v>133</v>
      </c>
      <c r="D62" s="45"/>
      <c r="E62" s="45"/>
      <c r="F62" s="45"/>
      <c r="G62" s="45"/>
      <c r="H62" s="45"/>
      <c r="I62" s="45"/>
    </row>
    <row r="63" spans="1:9" ht="25.5" x14ac:dyDescent="0.2">
      <c r="A63" s="50">
        <v>18</v>
      </c>
      <c r="B63" s="7" t="s">
        <v>419</v>
      </c>
      <c r="C63" s="7" t="s">
        <v>420</v>
      </c>
      <c r="D63" s="51">
        <v>3</v>
      </c>
      <c r="E63" s="45" t="s">
        <v>15</v>
      </c>
      <c r="F63" s="45"/>
      <c r="G63" s="45"/>
      <c r="H63" s="45">
        <f>(D63*F63)</f>
        <v>0</v>
      </c>
      <c r="I63" s="45">
        <f>(D63*G63)</f>
        <v>0</v>
      </c>
    </row>
    <row r="64" spans="1:9" x14ac:dyDescent="0.2">
      <c r="A64" s="50" t="s">
        <v>16</v>
      </c>
      <c r="B64" s="7"/>
      <c r="D64" s="45"/>
      <c r="E64" s="45"/>
      <c r="F64" s="45"/>
      <c r="G64" s="45"/>
      <c r="H64" s="45"/>
      <c r="I64" s="45"/>
    </row>
    <row r="65" spans="1:9" x14ac:dyDescent="0.2">
      <c r="D65" s="46"/>
      <c r="E65" s="46"/>
      <c r="F65" s="46"/>
      <c r="G65" s="46"/>
      <c r="H65" s="46"/>
      <c r="I65" s="46"/>
    </row>
    <row r="66" spans="1:9" ht="25.5" x14ac:dyDescent="0.2">
      <c r="A66" s="50"/>
      <c r="B66" s="7"/>
      <c r="C66" s="7" t="s">
        <v>425</v>
      </c>
      <c r="D66" s="45"/>
      <c r="E66" s="45"/>
      <c r="F66" s="45"/>
      <c r="G66" s="45"/>
      <c r="H66" s="45"/>
      <c r="I66" s="45"/>
    </row>
    <row r="67" spans="1:9" ht="25.5" x14ac:dyDescent="0.2">
      <c r="A67" s="50"/>
      <c r="B67" s="7"/>
      <c r="C67" s="7" t="s">
        <v>426</v>
      </c>
      <c r="D67" s="45"/>
      <c r="E67" s="45"/>
      <c r="F67" s="45"/>
      <c r="G67" s="45"/>
      <c r="H67" s="45"/>
      <c r="I67" s="45"/>
    </row>
    <row r="68" spans="1:9" ht="25.5" x14ac:dyDescent="0.2">
      <c r="A68" s="50"/>
      <c r="B68" s="7"/>
      <c r="C68" s="7" t="s">
        <v>427</v>
      </c>
      <c r="D68" s="45"/>
      <c r="E68" s="45"/>
      <c r="F68" s="45"/>
      <c r="G68" s="45"/>
      <c r="H68" s="45"/>
      <c r="I68" s="45"/>
    </row>
    <row r="69" spans="1:9" ht="25.5" x14ac:dyDescent="0.2">
      <c r="A69" s="50">
        <v>19</v>
      </c>
      <c r="B69" s="7" t="s">
        <v>428</v>
      </c>
      <c r="C69" s="7" t="s">
        <v>429</v>
      </c>
      <c r="D69" s="45">
        <v>12</v>
      </c>
      <c r="E69" s="45" t="s">
        <v>15</v>
      </c>
      <c r="F69" s="45"/>
      <c r="G69" s="45"/>
      <c r="H69" s="45">
        <f>(D69*F69)</f>
        <v>0</v>
      </c>
      <c r="I69" s="45">
        <f>(D69*G69)</f>
        <v>0</v>
      </c>
    </row>
    <row r="70" spans="1:9" x14ac:dyDescent="0.2">
      <c r="A70" s="50" t="s">
        <v>16</v>
      </c>
      <c r="B70" s="7"/>
      <c r="D70" s="45"/>
      <c r="E70" s="45"/>
      <c r="F70" s="45"/>
      <c r="G70" s="45"/>
      <c r="H70" s="45"/>
      <c r="I70" s="45"/>
    </row>
    <row r="71" spans="1:9" ht="25.5" x14ac:dyDescent="0.2">
      <c r="A71" s="50"/>
      <c r="B71" s="7"/>
      <c r="C71" s="7" t="s">
        <v>430</v>
      </c>
      <c r="D71" s="45"/>
      <c r="E71" s="45"/>
      <c r="F71" s="45"/>
      <c r="G71" s="45"/>
      <c r="H71" s="45"/>
      <c r="I71" s="45"/>
    </row>
    <row r="72" spans="1:9" x14ac:dyDescent="0.2">
      <c r="A72" s="50"/>
      <c r="B72" s="7"/>
      <c r="C72" s="7" t="s">
        <v>431</v>
      </c>
      <c r="D72" s="45"/>
      <c r="E72" s="45"/>
      <c r="F72" s="45"/>
      <c r="G72" s="45"/>
      <c r="H72" s="45"/>
      <c r="I72" s="45"/>
    </row>
    <row r="73" spans="1:9" x14ac:dyDescent="0.2">
      <c r="A73" s="50"/>
      <c r="B73" s="7"/>
      <c r="C73" s="7" t="s">
        <v>432</v>
      </c>
      <c r="D73" s="45"/>
      <c r="E73" s="45"/>
      <c r="F73" s="45"/>
      <c r="G73" s="45"/>
      <c r="H73" s="45"/>
      <c r="I73" s="45"/>
    </row>
    <row r="74" spans="1:9" ht="63.75" x14ac:dyDescent="0.2">
      <c r="A74" s="50">
        <v>20</v>
      </c>
      <c r="B74" s="7" t="s">
        <v>433</v>
      </c>
      <c r="C74" s="7" t="s">
        <v>434</v>
      </c>
      <c r="D74" s="45">
        <v>12</v>
      </c>
      <c r="E74" s="45" t="s">
        <v>15</v>
      </c>
      <c r="F74" s="45"/>
      <c r="G74" s="45"/>
      <c r="H74" s="45">
        <f>(D74*F74)</f>
        <v>0</v>
      </c>
      <c r="I74" s="45">
        <f>(D74*G74)</f>
        <v>0</v>
      </c>
    </row>
    <row r="75" spans="1:9" x14ac:dyDescent="0.2">
      <c r="A75" s="50" t="s">
        <v>16</v>
      </c>
      <c r="B75" s="7"/>
      <c r="D75" s="45"/>
      <c r="E75" s="45"/>
      <c r="F75" s="45"/>
      <c r="G75" s="45"/>
      <c r="H75" s="45"/>
      <c r="I75" s="45"/>
    </row>
    <row r="76" spans="1:9" ht="25.5" x14ac:dyDescent="0.2">
      <c r="A76" s="50"/>
      <c r="B76" s="7"/>
      <c r="C76" s="7" t="s">
        <v>435</v>
      </c>
      <c r="D76" s="45"/>
      <c r="E76" s="45"/>
      <c r="F76" s="45"/>
      <c r="G76" s="45"/>
      <c r="H76" s="45"/>
      <c r="I76" s="45"/>
    </row>
    <row r="77" spans="1:9" x14ac:dyDescent="0.2">
      <c r="A77" s="50"/>
      <c r="B77" s="7"/>
      <c r="C77" s="7" t="s">
        <v>436</v>
      </c>
      <c r="D77" s="45"/>
      <c r="E77" s="45"/>
      <c r="F77" s="45"/>
      <c r="G77" s="45"/>
      <c r="H77" s="45"/>
      <c r="I77" s="45"/>
    </row>
    <row r="78" spans="1:9" ht="38.25" x14ac:dyDescent="0.2">
      <c r="A78" s="50">
        <v>21</v>
      </c>
      <c r="B78" s="7" t="s">
        <v>437</v>
      </c>
      <c r="C78" s="7" t="s">
        <v>438</v>
      </c>
      <c r="D78" s="45">
        <v>34</v>
      </c>
      <c r="E78" s="45" t="s">
        <v>15</v>
      </c>
      <c r="F78" s="45"/>
      <c r="G78" s="45"/>
      <c r="H78" s="45">
        <f>(D78*F78)</f>
        <v>0</v>
      </c>
      <c r="I78" s="45">
        <f>(D78*G78)</f>
        <v>0</v>
      </c>
    </row>
    <row r="79" spans="1:9" x14ac:dyDescent="0.2">
      <c r="A79" s="50" t="s">
        <v>16</v>
      </c>
      <c r="B79" s="7"/>
      <c r="D79" s="45"/>
      <c r="E79" s="45"/>
      <c r="F79" s="45"/>
      <c r="G79" s="45"/>
      <c r="H79" s="45"/>
      <c r="I79" s="45"/>
    </row>
    <row r="80" spans="1:9" x14ac:dyDescent="0.2">
      <c r="A80" s="50"/>
      <c r="B80" s="7"/>
      <c r="C80" s="7" t="s">
        <v>439</v>
      </c>
      <c r="D80" s="45"/>
      <c r="E80" s="45"/>
      <c r="F80" s="45"/>
      <c r="G80" s="45"/>
      <c r="H80" s="45"/>
      <c r="I80" s="45"/>
    </row>
    <row r="81" spans="1:9" x14ac:dyDescent="0.2">
      <c r="A81" s="50"/>
      <c r="B81" s="7"/>
      <c r="C81" s="7" t="s">
        <v>440</v>
      </c>
      <c r="D81" s="45"/>
      <c r="E81" s="45"/>
      <c r="F81" s="45"/>
      <c r="G81" s="45"/>
      <c r="H81" s="45"/>
      <c r="I81" s="45"/>
    </row>
    <row r="82" spans="1:9" x14ac:dyDescent="0.2">
      <c r="A82" s="50"/>
      <c r="B82" s="7"/>
      <c r="C82" s="7" t="s">
        <v>441</v>
      </c>
      <c r="D82" s="45"/>
      <c r="E82" s="45"/>
      <c r="F82" s="45"/>
      <c r="G82" s="45"/>
      <c r="H82" s="45"/>
      <c r="I82" s="45"/>
    </row>
    <row r="83" spans="1:9" x14ac:dyDescent="0.2">
      <c r="A83" s="50"/>
      <c r="B83" s="7"/>
      <c r="C83" s="7" t="s">
        <v>442</v>
      </c>
      <c r="D83" s="45"/>
      <c r="E83" s="45"/>
      <c r="F83" s="45"/>
      <c r="G83" s="45"/>
      <c r="H83" s="45"/>
      <c r="I83" s="45"/>
    </row>
    <row r="84" spans="1:9" ht="25.5" x14ac:dyDescent="0.2">
      <c r="A84" s="50">
        <v>22</v>
      </c>
      <c r="B84" s="7" t="s">
        <v>443</v>
      </c>
      <c r="C84" s="7" t="s">
        <v>444</v>
      </c>
      <c r="D84" s="45">
        <v>12</v>
      </c>
      <c r="E84" s="45" t="s">
        <v>15</v>
      </c>
      <c r="F84" s="45"/>
      <c r="G84" s="45"/>
      <c r="H84" s="45">
        <f>(D84*F84)</f>
        <v>0</v>
      </c>
      <c r="I84" s="45">
        <f>(D84*G84)</f>
        <v>0</v>
      </c>
    </row>
    <row r="85" spans="1:9" x14ac:dyDescent="0.2">
      <c r="A85" s="50" t="s">
        <v>16</v>
      </c>
      <c r="B85" s="7"/>
      <c r="D85" s="45"/>
      <c r="E85" s="45"/>
      <c r="F85" s="45"/>
      <c r="G85" s="45"/>
      <c r="H85" s="45"/>
      <c r="I85" s="45"/>
    </row>
    <row r="86" spans="1:9" x14ac:dyDescent="0.2">
      <c r="A86" s="50"/>
      <c r="B86" s="7"/>
      <c r="C86" s="7" t="s">
        <v>445</v>
      </c>
      <c r="D86" s="45"/>
      <c r="E86" s="45"/>
      <c r="F86" s="45"/>
      <c r="G86" s="45"/>
      <c r="H86" s="45"/>
      <c r="I86" s="45"/>
    </row>
    <row r="87" spans="1:9" x14ac:dyDescent="0.2">
      <c r="A87" s="50"/>
      <c r="B87" s="7"/>
      <c r="C87" s="7" t="s">
        <v>446</v>
      </c>
      <c r="D87" s="45"/>
      <c r="E87" s="45"/>
      <c r="F87" s="45"/>
      <c r="G87" s="45"/>
      <c r="H87" s="45"/>
      <c r="I87" s="45"/>
    </row>
    <row r="88" spans="1:9" x14ac:dyDescent="0.2">
      <c r="A88" s="50"/>
      <c r="B88" s="7"/>
      <c r="C88" s="7" t="s">
        <v>447</v>
      </c>
      <c r="D88" s="45"/>
      <c r="E88" s="45"/>
      <c r="F88" s="45"/>
      <c r="G88" s="45"/>
      <c r="H88" s="45"/>
      <c r="I88" s="45"/>
    </row>
    <row r="89" spans="1:9" x14ac:dyDescent="0.2">
      <c r="A89" s="50"/>
      <c r="B89" s="7"/>
      <c r="C89" s="7" t="s">
        <v>448</v>
      </c>
      <c r="D89" s="45"/>
      <c r="E89" s="45"/>
      <c r="F89" s="45"/>
      <c r="G89" s="45"/>
      <c r="H89" s="45"/>
      <c r="I89" s="45"/>
    </row>
    <row r="90" spans="1:9" x14ac:dyDescent="0.2">
      <c r="A90" s="50"/>
      <c r="B90" s="7"/>
      <c r="C90" s="7" t="s">
        <v>449</v>
      </c>
      <c r="D90" s="45"/>
      <c r="E90" s="45"/>
      <c r="F90" s="45"/>
      <c r="G90" s="45"/>
      <c r="H90" s="45"/>
      <c r="I90" s="45"/>
    </row>
    <row r="91" spans="1:9" x14ac:dyDescent="0.2">
      <c r="A91" s="50" t="s">
        <v>16</v>
      </c>
      <c r="B91" s="7"/>
      <c r="D91" s="45"/>
      <c r="E91" s="45"/>
      <c r="F91" s="45"/>
      <c r="G91" s="45"/>
      <c r="H91" s="45"/>
      <c r="I91" s="45"/>
    </row>
    <row r="92" spans="1:9" x14ac:dyDescent="0.2">
      <c r="A92" s="50"/>
      <c r="B92" s="7"/>
      <c r="C92" s="7" t="s">
        <v>451</v>
      </c>
      <c r="D92" s="45"/>
      <c r="E92" s="45"/>
      <c r="F92" s="45"/>
      <c r="G92" s="45"/>
      <c r="H92" s="45"/>
      <c r="I92" s="45"/>
    </row>
    <row r="93" spans="1:9" x14ac:dyDescent="0.2">
      <c r="A93" s="50"/>
      <c r="B93" s="7"/>
      <c r="C93" s="7" t="s">
        <v>450</v>
      </c>
      <c r="D93" s="45"/>
      <c r="E93" s="45"/>
      <c r="F93" s="45"/>
      <c r="G93" s="45"/>
      <c r="H93" s="45"/>
      <c r="I93" s="45"/>
    </row>
    <row r="94" spans="1:9" ht="25.5" x14ac:dyDescent="0.2">
      <c r="A94" s="50">
        <v>23</v>
      </c>
      <c r="B94" s="7" t="s">
        <v>452</v>
      </c>
      <c r="C94" s="7" t="s">
        <v>453</v>
      </c>
      <c r="D94" s="45">
        <v>10</v>
      </c>
      <c r="E94" s="45" t="s">
        <v>15</v>
      </c>
      <c r="F94" s="45"/>
      <c r="G94" s="45"/>
      <c r="H94" s="45">
        <f>(D94*F94)</f>
        <v>0</v>
      </c>
      <c r="I94" s="45">
        <f>(D94*G94)</f>
        <v>0</v>
      </c>
    </row>
    <row r="95" spans="1:9" x14ac:dyDescent="0.2">
      <c r="A95" s="50" t="s">
        <v>16</v>
      </c>
      <c r="B95" s="7"/>
      <c r="D95" s="45"/>
      <c r="E95" s="45"/>
      <c r="F95" s="45"/>
      <c r="G95" s="45"/>
      <c r="H95" s="45"/>
      <c r="I95" s="45"/>
    </row>
    <row r="96" spans="1:9" x14ac:dyDescent="0.2">
      <c r="A96" s="50"/>
      <c r="B96" s="7"/>
      <c r="C96" s="7" t="s">
        <v>454</v>
      </c>
      <c r="D96" s="45"/>
      <c r="E96" s="45"/>
      <c r="F96" s="45"/>
      <c r="G96" s="45"/>
      <c r="H96" s="45"/>
      <c r="I96" s="45"/>
    </row>
    <row r="97" spans="1:9" ht="38.25" x14ac:dyDescent="0.2">
      <c r="A97" s="50">
        <v>24</v>
      </c>
      <c r="B97" s="7" t="s">
        <v>455</v>
      </c>
      <c r="C97" s="7" t="s">
        <v>456</v>
      </c>
      <c r="D97" s="45">
        <v>10</v>
      </c>
      <c r="E97" s="45" t="s">
        <v>15</v>
      </c>
      <c r="F97" s="45"/>
      <c r="G97" s="45"/>
      <c r="H97" s="45">
        <f>(D97*F97)</f>
        <v>0</v>
      </c>
      <c r="I97" s="45">
        <f>(D97*G97)</f>
        <v>0</v>
      </c>
    </row>
    <row r="98" spans="1:9" x14ac:dyDescent="0.2">
      <c r="A98" s="50" t="s">
        <v>16</v>
      </c>
      <c r="B98" s="7"/>
      <c r="D98" s="45"/>
      <c r="E98" s="45"/>
      <c r="F98" s="45"/>
      <c r="G98" s="45"/>
      <c r="H98" s="45"/>
      <c r="I98" s="45"/>
    </row>
    <row r="99" spans="1:9" x14ac:dyDescent="0.2">
      <c r="A99" s="50"/>
      <c r="B99" s="7"/>
      <c r="C99" s="7" t="s">
        <v>457</v>
      </c>
      <c r="D99" s="45"/>
      <c r="E99" s="45"/>
      <c r="F99" s="45"/>
      <c r="G99" s="45"/>
      <c r="H99" s="45"/>
      <c r="I99" s="45"/>
    </row>
    <row r="100" spans="1:9" x14ac:dyDescent="0.2">
      <c r="A100" s="50">
        <v>25</v>
      </c>
      <c r="B100" s="7" t="s">
        <v>458</v>
      </c>
      <c r="C100" s="7" t="s">
        <v>459</v>
      </c>
      <c r="D100" s="45">
        <v>10</v>
      </c>
      <c r="E100" s="45" t="s">
        <v>15</v>
      </c>
      <c r="F100" s="45"/>
      <c r="G100" s="45"/>
      <c r="H100" s="45">
        <f>(D100*F100)</f>
        <v>0</v>
      </c>
      <c r="I100" s="45">
        <f>(D100*G100)</f>
        <v>0</v>
      </c>
    </row>
    <row r="101" spans="1:9" x14ac:dyDescent="0.2">
      <c r="A101" s="50" t="s">
        <v>16</v>
      </c>
      <c r="B101" s="7"/>
      <c r="D101" s="45"/>
      <c r="E101" s="45"/>
      <c r="F101" s="45"/>
      <c r="G101" s="45"/>
      <c r="H101" s="45"/>
      <c r="I101" s="45"/>
    </row>
    <row r="102" spans="1:9" ht="25.5" x14ac:dyDescent="0.2">
      <c r="A102" s="50"/>
      <c r="B102" s="7"/>
      <c r="C102" s="7" t="s">
        <v>460</v>
      </c>
      <c r="D102" s="45"/>
      <c r="E102" s="45"/>
      <c r="F102" s="45"/>
      <c r="G102" s="45"/>
      <c r="H102" s="45"/>
      <c r="I102" s="45"/>
    </row>
    <row r="103" spans="1:9" x14ac:dyDescent="0.2">
      <c r="A103" s="50"/>
      <c r="B103" s="7"/>
      <c r="C103" s="7" t="s">
        <v>461</v>
      </c>
      <c r="D103" s="45"/>
      <c r="E103" s="45"/>
      <c r="F103" s="45"/>
      <c r="G103" s="45"/>
      <c r="H103" s="45"/>
      <c r="I103" s="45"/>
    </row>
    <row r="104" spans="1:9" ht="38.25" x14ac:dyDescent="0.2">
      <c r="A104" s="50">
        <v>26</v>
      </c>
      <c r="B104" s="7" t="s">
        <v>462</v>
      </c>
      <c r="C104" s="7" t="s">
        <v>463</v>
      </c>
      <c r="D104" s="45">
        <v>10</v>
      </c>
      <c r="E104" s="45" t="s">
        <v>15</v>
      </c>
      <c r="F104" s="45"/>
      <c r="G104" s="45"/>
      <c r="H104" s="45">
        <f>(D104*F104)</f>
        <v>0</v>
      </c>
      <c r="I104" s="45">
        <f>(D104*G104)</f>
        <v>0</v>
      </c>
    </row>
    <row r="105" spans="1:9" x14ac:dyDescent="0.2">
      <c r="A105" s="50" t="s">
        <v>16</v>
      </c>
      <c r="B105" s="7"/>
      <c r="D105" s="45"/>
      <c r="E105" s="45"/>
      <c r="F105" s="45"/>
      <c r="G105" s="45"/>
      <c r="H105" s="45"/>
      <c r="I105" s="45"/>
    </row>
    <row r="106" spans="1:9" ht="25.5" x14ac:dyDescent="0.2">
      <c r="A106" s="50"/>
      <c r="B106" s="7"/>
      <c r="C106" s="7" t="s">
        <v>464</v>
      </c>
      <c r="D106" s="45"/>
      <c r="E106" s="45"/>
      <c r="F106" s="45"/>
      <c r="G106" s="45"/>
      <c r="H106" s="45"/>
      <c r="I106" s="45"/>
    </row>
    <row r="107" spans="1:9" x14ac:dyDescent="0.2">
      <c r="A107" s="50"/>
      <c r="B107" s="7"/>
      <c r="C107" s="7" t="s">
        <v>465</v>
      </c>
      <c r="D107" s="45"/>
      <c r="E107" s="45"/>
      <c r="F107" s="45"/>
      <c r="G107" s="45"/>
      <c r="H107" s="45"/>
      <c r="I107" s="45"/>
    </row>
    <row r="108" spans="1:9" ht="51" x14ac:dyDescent="0.2">
      <c r="A108" s="50">
        <v>27</v>
      </c>
      <c r="B108" s="7" t="s">
        <v>466</v>
      </c>
      <c r="C108" s="7" t="s">
        <v>467</v>
      </c>
      <c r="D108" s="45">
        <v>4</v>
      </c>
      <c r="E108" s="45" t="s">
        <v>15</v>
      </c>
      <c r="F108" s="45"/>
      <c r="G108" s="45"/>
      <c r="H108" s="45">
        <f>(D108*F108)</f>
        <v>0</v>
      </c>
      <c r="I108" s="45">
        <f>(D108*G108)</f>
        <v>0</v>
      </c>
    </row>
    <row r="109" spans="1:9" x14ac:dyDescent="0.2">
      <c r="A109" s="50" t="s">
        <v>16</v>
      </c>
      <c r="B109" s="7"/>
      <c r="D109" s="45"/>
      <c r="E109" s="45"/>
      <c r="F109" s="45"/>
      <c r="G109" s="45"/>
      <c r="H109" s="45"/>
      <c r="I109" s="45"/>
    </row>
    <row r="110" spans="1:9" ht="25.5" x14ac:dyDescent="0.2">
      <c r="A110" s="50"/>
      <c r="B110" s="7"/>
      <c r="C110" s="7" t="s">
        <v>468</v>
      </c>
      <c r="D110" s="45"/>
      <c r="E110" s="45"/>
      <c r="F110" s="45"/>
      <c r="G110" s="45"/>
      <c r="H110" s="45"/>
      <c r="I110" s="45"/>
    </row>
    <row r="111" spans="1:9" ht="25.5" x14ac:dyDescent="0.2">
      <c r="A111" s="50"/>
      <c r="B111" s="7"/>
      <c r="C111" s="7" t="s">
        <v>469</v>
      </c>
      <c r="D111" s="45"/>
      <c r="E111" s="45"/>
      <c r="F111" s="45"/>
      <c r="G111" s="45"/>
      <c r="H111" s="45"/>
      <c r="I111" s="45"/>
    </row>
    <row r="112" spans="1:9" x14ac:dyDescent="0.2">
      <c r="A112" s="50"/>
      <c r="B112" s="7"/>
      <c r="C112" s="7" t="s">
        <v>470</v>
      </c>
      <c r="D112" s="45"/>
      <c r="E112" s="45"/>
      <c r="F112" s="45"/>
      <c r="G112" s="45"/>
      <c r="H112" s="45"/>
      <c r="I112" s="45"/>
    </row>
    <row r="113" spans="1:9" x14ac:dyDescent="0.2">
      <c r="A113" s="50"/>
      <c r="B113" s="7"/>
      <c r="C113" s="7" t="s">
        <v>471</v>
      </c>
      <c r="D113" s="45"/>
      <c r="E113" s="45"/>
      <c r="F113" s="45"/>
      <c r="G113" s="45"/>
      <c r="H113" s="45"/>
      <c r="I113" s="45"/>
    </row>
    <row r="114" spans="1:9" ht="25.5" x14ac:dyDescent="0.2">
      <c r="A114" s="50">
        <v>28</v>
      </c>
      <c r="B114" s="7" t="s">
        <v>472</v>
      </c>
      <c r="C114" s="7" t="s">
        <v>473</v>
      </c>
      <c r="D114" s="45">
        <v>6</v>
      </c>
      <c r="E114" s="45" t="s">
        <v>15</v>
      </c>
      <c r="F114" s="45"/>
      <c r="G114" s="45"/>
      <c r="H114" s="45">
        <f>(D114*F114)</f>
        <v>0</v>
      </c>
      <c r="I114" s="45">
        <f>(D114*G114)</f>
        <v>0</v>
      </c>
    </row>
    <row r="115" spans="1:9" x14ac:dyDescent="0.2">
      <c r="A115" s="50" t="s">
        <v>16</v>
      </c>
      <c r="B115" s="7"/>
      <c r="D115" s="45"/>
      <c r="E115" s="45"/>
      <c r="F115" s="45"/>
      <c r="G115" s="45"/>
      <c r="H115" s="45"/>
      <c r="I115" s="45"/>
    </row>
    <row r="116" spans="1:9" x14ac:dyDescent="0.2">
      <c r="A116" s="50"/>
      <c r="B116" s="7"/>
      <c r="C116" s="7" t="s">
        <v>474</v>
      </c>
      <c r="D116" s="45"/>
      <c r="E116" s="45"/>
      <c r="F116" s="45"/>
      <c r="G116" s="45"/>
      <c r="H116" s="45"/>
      <c r="I116" s="45"/>
    </row>
    <row r="117" spans="1:9" x14ac:dyDescent="0.2">
      <c r="A117" s="50"/>
      <c r="B117" s="7"/>
      <c r="C117" s="7" t="s">
        <v>475</v>
      </c>
      <c r="D117" s="45"/>
      <c r="E117" s="45"/>
      <c r="F117" s="45"/>
      <c r="G117" s="45"/>
      <c r="H117" s="45"/>
      <c r="I117" s="45"/>
    </row>
    <row r="118" spans="1:9" x14ac:dyDescent="0.2">
      <c r="A118" s="50"/>
      <c r="B118" s="7"/>
      <c r="C118" s="7" t="s">
        <v>476</v>
      </c>
      <c r="D118" s="45"/>
      <c r="E118" s="45"/>
      <c r="F118" s="45"/>
      <c r="G118" s="45"/>
      <c r="H118" s="45"/>
      <c r="I118" s="45"/>
    </row>
    <row r="119" spans="1:9" ht="51" x14ac:dyDescent="0.2">
      <c r="A119" s="50">
        <v>29</v>
      </c>
      <c r="B119" s="7" t="s">
        <v>477</v>
      </c>
      <c r="C119" s="7" t="s">
        <v>478</v>
      </c>
      <c r="D119" s="45">
        <v>6</v>
      </c>
      <c r="E119" s="45" t="s">
        <v>15</v>
      </c>
      <c r="F119" s="45"/>
      <c r="G119" s="45"/>
      <c r="H119" s="45">
        <f>(D119*F119)</f>
        <v>0</v>
      </c>
      <c r="I119" s="45">
        <f>(D119*G119)</f>
        <v>0</v>
      </c>
    </row>
    <row r="120" spans="1:9" x14ac:dyDescent="0.2">
      <c r="A120" s="50" t="s">
        <v>16</v>
      </c>
      <c r="B120" s="7"/>
      <c r="D120" s="45"/>
      <c r="E120" s="45"/>
      <c r="F120" s="45"/>
      <c r="G120" s="45"/>
      <c r="H120" s="45"/>
      <c r="I120" s="45"/>
    </row>
    <row r="121" spans="1:9" x14ac:dyDescent="0.2">
      <c r="A121" s="50"/>
      <c r="B121" s="7"/>
      <c r="C121" s="7" t="s">
        <v>439</v>
      </c>
      <c r="D121" s="45"/>
      <c r="E121" s="45"/>
      <c r="F121" s="45"/>
      <c r="G121" s="45"/>
      <c r="H121" s="45"/>
      <c r="I121" s="45"/>
    </row>
    <row r="122" spans="1:9" x14ac:dyDescent="0.2">
      <c r="A122" s="50"/>
      <c r="B122" s="7"/>
      <c r="C122" s="7" t="s">
        <v>440</v>
      </c>
      <c r="D122" s="45"/>
      <c r="E122" s="45"/>
      <c r="F122" s="45"/>
      <c r="G122" s="45"/>
      <c r="H122" s="45"/>
      <c r="I122" s="45"/>
    </row>
    <row r="123" spans="1:9" x14ac:dyDescent="0.2">
      <c r="A123" s="50"/>
      <c r="B123" s="7"/>
      <c r="C123" s="7" t="s">
        <v>441</v>
      </c>
      <c r="D123" s="45"/>
      <c r="E123" s="45"/>
      <c r="F123" s="45"/>
      <c r="G123" s="45"/>
      <c r="H123" s="45"/>
      <c r="I123" s="45"/>
    </row>
    <row r="124" spans="1:9" x14ac:dyDescent="0.2">
      <c r="A124" s="50"/>
      <c r="B124" s="7"/>
      <c r="C124" s="7" t="s">
        <v>442</v>
      </c>
      <c r="D124" s="45"/>
      <c r="E124" s="45"/>
      <c r="F124" s="45"/>
      <c r="G124" s="45"/>
      <c r="H124" s="45"/>
      <c r="I124" s="45"/>
    </row>
    <row r="125" spans="1:9" ht="25.5" x14ac:dyDescent="0.2">
      <c r="A125" s="50">
        <v>30</v>
      </c>
      <c r="B125" s="7" t="s">
        <v>479</v>
      </c>
      <c r="C125" s="7" t="s">
        <v>480</v>
      </c>
      <c r="D125" s="45">
        <v>6</v>
      </c>
      <c r="E125" s="45" t="s">
        <v>15</v>
      </c>
      <c r="F125" s="45"/>
      <c r="G125" s="45"/>
      <c r="H125" s="45">
        <f>(D125*F125)</f>
        <v>0</v>
      </c>
      <c r="I125" s="45">
        <f>(D125*G125)</f>
        <v>0</v>
      </c>
    </row>
    <row r="126" spans="1:9" x14ac:dyDescent="0.2">
      <c r="A126" s="50" t="s">
        <v>16</v>
      </c>
      <c r="B126" s="7"/>
      <c r="D126" s="45"/>
      <c r="E126" s="45"/>
      <c r="F126" s="45"/>
      <c r="G126" s="45"/>
      <c r="H126" s="45"/>
      <c r="I126" s="45"/>
    </row>
    <row r="127" spans="1:9" x14ac:dyDescent="0.2">
      <c r="D127" s="46"/>
      <c r="E127" s="46"/>
      <c r="F127" s="46"/>
      <c r="G127" s="46"/>
      <c r="H127" s="46"/>
      <c r="I127" s="46"/>
    </row>
    <row r="128" spans="1:9" ht="25.5" x14ac:dyDescent="0.2">
      <c r="B128" s="17"/>
      <c r="C128" s="7" t="s">
        <v>481</v>
      </c>
      <c r="D128" s="19"/>
      <c r="E128" s="19"/>
      <c r="F128" s="19"/>
      <c r="G128" s="19"/>
      <c r="H128" s="19"/>
      <c r="I128" s="19"/>
    </row>
    <row r="129" spans="1:9" x14ac:dyDescent="0.2">
      <c r="B129" s="17"/>
      <c r="C129" s="7" t="s">
        <v>482</v>
      </c>
      <c r="D129" s="19"/>
      <c r="E129" s="19"/>
      <c r="F129" s="19"/>
      <c r="G129" s="19"/>
      <c r="H129" s="19"/>
      <c r="I129" s="19"/>
    </row>
    <row r="130" spans="1:9" x14ac:dyDescent="0.2">
      <c r="A130" s="6">
        <v>31</v>
      </c>
      <c r="B130" s="17" t="s">
        <v>483</v>
      </c>
      <c r="C130" s="7" t="s">
        <v>484</v>
      </c>
      <c r="D130" s="19">
        <v>1</v>
      </c>
      <c r="E130" s="19" t="s">
        <v>321</v>
      </c>
      <c r="F130" s="19"/>
      <c r="G130" s="19"/>
      <c r="H130" s="19">
        <f>(D130*F130)</f>
        <v>0</v>
      </c>
      <c r="I130" s="19">
        <f>(D130*G130)</f>
        <v>0</v>
      </c>
    </row>
    <row r="131" spans="1:9" x14ac:dyDescent="0.2">
      <c r="A131" s="6" t="s">
        <v>16</v>
      </c>
      <c r="B131" s="17"/>
      <c r="D131" s="19"/>
      <c r="E131" s="19"/>
      <c r="F131" s="19"/>
      <c r="G131" s="19"/>
      <c r="H131" s="19"/>
      <c r="I131" s="19"/>
    </row>
    <row r="132" spans="1:9" ht="25.5" x14ac:dyDescent="0.2">
      <c r="B132" s="17"/>
      <c r="C132" s="7" t="s">
        <v>291</v>
      </c>
      <c r="D132" s="19"/>
      <c r="E132" s="19"/>
      <c r="F132" s="19"/>
      <c r="G132" s="19"/>
      <c r="H132" s="19"/>
      <c r="I132" s="19"/>
    </row>
    <row r="133" spans="1:9" x14ac:dyDescent="0.2">
      <c r="B133" s="17"/>
      <c r="C133" s="7" t="s">
        <v>292</v>
      </c>
      <c r="D133" s="19"/>
      <c r="E133" s="19"/>
      <c r="F133" s="19"/>
      <c r="G133" s="19"/>
      <c r="H133" s="19"/>
      <c r="I133" s="19"/>
    </row>
    <row r="134" spans="1:9" x14ac:dyDescent="0.2">
      <c r="A134" s="6">
        <v>32</v>
      </c>
      <c r="B134" s="17" t="s">
        <v>294</v>
      </c>
      <c r="C134" s="7" t="s">
        <v>293</v>
      </c>
      <c r="D134" s="19">
        <v>1</v>
      </c>
      <c r="E134" s="19" t="s">
        <v>15</v>
      </c>
      <c r="F134" s="19"/>
      <c r="G134" s="19"/>
      <c r="H134" s="19">
        <f>(D134*F134)</f>
        <v>0</v>
      </c>
      <c r="I134" s="19">
        <f>(D134*G134)</f>
        <v>0</v>
      </c>
    </row>
    <row r="135" spans="1:9" x14ac:dyDescent="0.2">
      <c r="A135" s="6" t="s">
        <v>16</v>
      </c>
      <c r="B135" s="17"/>
      <c r="D135" s="19"/>
      <c r="E135" s="19"/>
      <c r="F135" s="19"/>
      <c r="G135" s="19"/>
      <c r="H135" s="19"/>
      <c r="I135" s="19"/>
    </row>
    <row r="136" spans="1:9" x14ac:dyDescent="0.2">
      <c r="B136" s="17"/>
      <c r="C136" s="7" t="s">
        <v>485</v>
      </c>
      <c r="D136" s="19"/>
      <c r="E136" s="19"/>
      <c r="F136" s="19"/>
      <c r="G136" s="19"/>
      <c r="H136" s="19"/>
      <c r="I136" s="19"/>
    </row>
    <row r="137" spans="1:9" x14ac:dyDescent="0.2">
      <c r="B137" s="17"/>
      <c r="C137" s="7" t="s">
        <v>486</v>
      </c>
      <c r="D137" s="19"/>
      <c r="E137" s="19"/>
      <c r="F137" s="19"/>
      <c r="G137" s="19"/>
      <c r="H137" s="19"/>
      <c r="I137" s="19"/>
    </row>
    <row r="138" spans="1:9" x14ac:dyDescent="0.2">
      <c r="A138" s="6">
        <v>33</v>
      </c>
      <c r="B138" s="17" t="s">
        <v>487</v>
      </c>
      <c r="C138" s="7" t="s">
        <v>488</v>
      </c>
      <c r="D138" s="19">
        <v>1</v>
      </c>
      <c r="E138" s="19" t="s">
        <v>15</v>
      </c>
      <c r="F138" s="19"/>
      <c r="G138" s="19"/>
      <c r="H138" s="19">
        <f>(D138*F138)</f>
        <v>0</v>
      </c>
      <c r="I138" s="19">
        <f>(D138*G138)</f>
        <v>0</v>
      </c>
    </row>
    <row r="139" spans="1:9" x14ac:dyDescent="0.2">
      <c r="A139" s="6" t="s">
        <v>16</v>
      </c>
      <c r="B139" s="17"/>
      <c r="D139" s="19"/>
      <c r="E139" s="19"/>
      <c r="F139" s="19"/>
      <c r="G139" s="19"/>
      <c r="H139" s="19"/>
      <c r="I139" s="19"/>
    </row>
    <row r="140" spans="1:9" ht="25.5" x14ac:dyDescent="0.2">
      <c r="A140" s="6">
        <v>34</v>
      </c>
      <c r="B140" s="17" t="s">
        <v>489</v>
      </c>
      <c r="C140" s="7" t="s">
        <v>490</v>
      </c>
      <c r="D140" s="19">
        <v>1</v>
      </c>
      <c r="E140" s="19" t="s">
        <v>15</v>
      </c>
      <c r="F140" s="19"/>
      <c r="G140" s="19"/>
      <c r="H140" s="19">
        <f>(D140*F140)</f>
        <v>0</v>
      </c>
      <c r="I140" s="19">
        <f>(D140*G140)</f>
        <v>0</v>
      </c>
    </row>
    <row r="141" spans="1:9" x14ac:dyDescent="0.2">
      <c r="D141" s="46"/>
      <c r="E141" s="46"/>
      <c r="F141" s="46"/>
      <c r="G141" s="46"/>
      <c r="H141" s="46"/>
      <c r="I141" s="46"/>
    </row>
    <row r="142" spans="1:9" x14ac:dyDescent="0.2">
      <c r="A142" s="17"/>
      <c r="B142" s="17"/>
      <c r="C142" s="30" t="s">
        <v>121</v>
      </c>
      <c r="D142" s="19"/>
      <c r="E142" s="19"/>
      <c r="F142" s="19"/>
      <c r="G142" s="19"/>
      <c r="H142" s="19"/>
      <c r="I142" s="19"/>
    </row>
    <row r="143" spans="1:9" x14ac:dyDescent="0.2">
      <c r="A143" s="17"/>
      <c r="B143" s="17"/>
      <c r="C143" s="7" t="s">
        <v>491</v>
      </c>
      <c r="D143" s="19"/>
      <c r="E143" s="19"/>
      <c r="F143" s="19"/>
      <c r="G143" s="19"/>
      <c r="H143" s="19"/>
      <c r="I143" s="19"/>
    </row>
    <row r="144" spans="1:9" x14ac:dyDescent="0.2">
      <c r="A144" s="17"/>
      <c r="B144" s="17"/>
      <c r="C144" s="7" t="s">
        <v>491</v>
      </c>
      <c r="D144" s="19"/>
      <c r="E144" s="19"/>
      <c r="F144" s="19"/>
      <c r="G144" s="19"/>
      <c r="H144" s="19"/>
      <c r="I144" s="19"/>
    </row>
    <row r="145" spans="1:9" x14ac:dyDescent="0.2">
      <c r="A145" s="17"/>
      <c r="B145" s="17"/>
      <c r="C145" s="7" t="s">
        <v>492</v>
      </c>
      <c r="D145" s="19"/>
      <c r="E145" s="19"/>
      <c r="F145" s="19"/>
      <c r="G145" s="19"/>
      <c r="H145" s="19"/>
      <c r="I145" s="19"/>
    </row>
    <row r="146" spans="1:9" x14ac:dyDescent="0.2">
      <c r="A146" s="17"/>
      <c r="B146" s="17"/>
      <c r="C146" s="7" t="s">
        <v>493</v>
      </c>
      <c r="D146" s="19"/>
      <c r="E146" s="19"/>
      <c r="F146" s="19"/>
      <c r="G146" s="19"/>
      <c r="H146" s="19"/>
      <c r="I146" s="19"/>
    </row>
    <row r="147" spans="1:9" ht="25.5" x14ac:dyDescent="0.2">
      <c r="A147" s="17">
        <v>35</v>
      </c>
      <c r="B147" s="17" t="s">
        <v>494</v>
      </c>
      <c r="C147" s="7" t="s">
        <v>495</v>
      </c>
      <c r="D147" s="19">
        <v>10</v>
      </c>
      <c r="E147" s="19" t="s">
        <v>15</v>
      </c>
      <c r="F147" s="19"/>
      <c r="G147" s="19"/>
      <c r="H147" s="19">
        <f>(D147*F147)</f>
        <v>0</v>
      </c>
      <c r="I147" s="19">
        <f>(D147*G147)</f>
        <v>0</v>
      </c>
    </row>
    <row r="148" spans="1:9" x14ac:dyDescent="0.2">
      <c r="A148" s="17" t="s">
        <v>16</v>
      </c>
      <c r="B148" s="17"/>
      <c r="D148" s="19"/>
      <c r="E148" s="19"/>
      <c r="F148" s="19"/>
      <c r="G148" s="19"/>
      <c r="H148" s="19"/>
      <c r="I148" s="19"/>
    </row>
    <row r="149" spans="1:9" x14ac:dyDescent="0.2">
      <c r="A149" s="17"/>
      <c r="B149" s="17"/>
      <c r="C149" s="7" t="s">
        <v>496</v>
      </c>
      <c r="D149" s="19"/>
      <c r="E149" s="19"/>
      <c r="F149" s="19"/>
      <c r="G149" s="19"/>
      <c r="H149" s="19"/>
      <c r="I149" s="19"/>
    </row>
    <row r="150" spans="1:9" ht="25.5" x14ac:dyDescent="0.2">
      <c r="A150" s="17">
        <v>36</v>
      </c>
      <c r="B150" s="17" t="s">
        <v>497</v>
      </c>
      <c r="C150" s="7" t="s">
        <v>498</v>
      </c>
      <c r="D150" s="19">
        <v>10</v>
      </c>
      <c r="E150" s="19" t="s">
        <v>15</v>
      </c>
      <c r="F150" s="19"/>
      <c r="G150" s="19"/>
      <c r="H150" s="19">
        <f>(D150*F150)</f>
        <v>0</v>
      </c>
      <c r="I150" s="19">
        <f>(D150*G150)</f>
        <v>0</v>
      </c>
    </row>
    <row r="151" spans="1:9" x14ac:dyDescent="0.2">
      <c r="A151" s="17" t="s">
        <v>16</v>
      </c>
      <c r="B151" s="17"/>
      <c r="D151" s="19"/>
      <c r="E151" s="19"/>
      <c r="F151" s="19"/>
      <c r="G151" s="19"/>
      <c r="H151" s="19"/>
      <c r="I151" s="19"/>
    </row>
    <row r="152" spans="1:9" x14ac:dyDescent="0.2">
      <c r="A152" s="17"/>
      <c r="B152" s="17"/>
      <c r="C152" s="7" t="s">
        <v>499</v>
      </c>
      <c r="D152" s="19"/>
      <c r="E152" s="19"/>
      <c r="F152" s="19"/>
      <c r="G152" s="19"/>
      <c r="H152" s="19"/>
      <c r="I152" s="19"/>
    </row>
    <row r="153" spans="1:9" x14ac:dyDescent="0.2">
      <c r="A153" s="17"/>
      <c r="B153" s="17"/>
      <c r="C153" s="7" t="s">
        <v>500</v>
      </c>
      <c r="D153" s="19"/>
      <c r="E153" s="19"/>
      <c r="F153" s="19"/>
      <c r="G153" s="19"/>
      <c r="H153" s="19"/>
      <c r="I153" s="19"/>
    </row>
    <row r="154" spans="1:9" ht="25.5" x14ac:dyDescent="0.2">
      <c r="A154" s="17">
        <v>37</v>
      </c>
      <c r="B154" s="17" t="s">
        <v>501</v>
      </c>
      <c r="C154" s="7" t="s">
        <v>502</v>
      </c>
      <c r="D154" s="19">
        <v>12</v>
      </c>
      <c r="E154" s="19" t="s">
        <v>15</v>
      </c>
      <c r="F154" s="19"/>
      <c r="G154" s="19"/>
      <c r="H154" s="19">
        <f>(D154*F154)</f>
        <v>0</v>
      </c>
      <c r="I154" s="19">
        <f>(D154*G154)</f>
        <v>0</v>
      </c>
    </row>
    <row r="155" spans="1:9" x14ac:dyDescent="0.2">
      <c r="A155" s="17" t="s">
        <v>16</v>
      </c>
      <c r="B155" s="17"/>
      <c r="D155" s="19"/>
      <c r="E155" s="19"/>
      <c r="F155" s="19"/>
      <c r="G155" s="19"/>
      <c r="H155" s="19"/>
      <c r="I155" s="19"/>
    </row>
    <row r="156" spans="1:9" ht="25.5" x14ac:dyDescent="0.2">
      <c r="A156" s="17"/>
      <c r="B156" s="17"/>
      <c r="C156" s="7" t="s">
        <v>503</v>
      </c>
      <c r="D156" s="19"/>
      <c r="E156" s="19"/>
      <c r="F156" s="19"/>
      <c r="G156" s="19"/>
      <c r="H156" s="19"/>
      <c r="I156" s="19"/>
    </row>
    <row r="157" spans="1:9" x14ac:dyDescent="0.2">
      <c r="A157" s="17"/>
      <c r="B157" s="17"/>
      <c r="C157" s="7" t="s">
        <v>504</v>
      </c>
      <c r="D157" s="19"/>
      <c r="E157" s="19"/>
      <c r="F157" s="19"/>
      <c r="G157" s="19"/>
      <c r="H157" s="19"/>
      <c r="I157" s="19"/>
    </row>
    <row r="158" spans="1:9" ht="51" x14ac:dyDescent="0.2">
      <c r="A158" s="17">
        <v>38</v>
      </c>
      <c r="B158" s="17" t="s">
        <v>505</v>
      </c>
      <c r="C158" s="7" t="s">
        <v>506</v>
      </c>
      <c r="D158" s="19">
        <v>12</v>
      </c>
      <c r="E158" s="19" t="s">
        <v>15</v>
      </c>
      <c r="F158" s="19"/>
      <c r="G158" s="19"/>
      <c r="H158" s="19">
        <f>(D158*F158)</f>
        <v>0</v>
      </c>
      <c r="I158" s="19">
        <f>(D158*G158)</f>
        <v>0</v>
      </c>
    </row>
    <row r="159" spans="1:9" x14ac:dyDescent="0.2">
      <c r="A159" s="17" t="s">
        <v>16</v>
      </c>
      <c r="B159" s="17"/>
      <c r="D159" s="19"/>
      <c r="E159" s="19"/>
      <c r="F159" s="19"/>
      <c r="G159" s="19"/>
      <c r="H159" s="19"/>
      <c r="I159" s="19"/>
    </row>
    <row r="160" spans="1:9" x14ac:dyDescent="0.2">
      <c r="A160" s="17"/>
      <c r="B160" s="17"/>
      <c r="C160" s="7" t="s">
        <v>507</v>
      </c>
      <c r="D160" s="19"/>
      <c r="E160" s="19"/>
      <c r="F160" s="19"/>
      <c r="G160" s="19"/>
      <c r="H160" s="19"/>
      <c r="I160" s="19"/>
    </row>
    <row r="161" spans="1:9" x14ac:dyDescent="0.2">
      <c r="A161" s="17"/>
      <c r="B161" s="17"/>
      <c r="C161" s="7" t="s">
        <v>504</v>
      </c>
      <c r="D161" s="19"/>
      <c r="E161" s="19"/>
      <c r="F161" s="19"/>
      <c r="G161" s="19"/>
      <c r="H161" s="19"/>
      <c r="I161" s="19"/>
    </row>
    <row r="162" spans="1:9" ht="38.25" x14ac:dyDescent="0.2">
      <c r="A162" s="17">
        <v>39</v>
      </c>
      <c r="B162" s="17" t="s">
        <v>508</v>
      </c>
      <c r="C162" s="7" t="s">
        <v>509</v>
      </c>
      <c r="D162" s="19">
        <v>12</v>
      </c>
      <c r="E162" s="19" t="s">
        <v>15</v>
      </c>
      <c r="F162" s="19"/>
      <c r="G162" s="19"/>
      <c r="H162" s="19">
        <f>(D162*F162)</f>
        <v>0</v>
      </c>
      <c r="I162" s="19">
        <f>(D162*G162)</f>
        <v>0</v>
      </c>
    </row>
    <row r="163" spans="1:9" x14ac:dyDescent="0.2">
      <c r="A163" s="17" t="s">
        <v>16</v>
      </c>
      <c r="B163" s="17"/>
      <c r="D163" s="19"/>
      <c r="E163" s="19"/>
      <c r="F163" s="19"/>
      <c r="G163" s="19"/>
      <c r="H163" s="19"/>
      <c r="I163" s="19"/>
    </row>
    <row r="164" spans="1:9" x14ac:dyDescent="0.2">
      <c r="A164" s="17"/>
      <c r="B164" s="17"/>
      <c r="C164" s="7" t="s">
        <v>510</v>
      </c>
      <c r="D164" s="19"/>
      <c r="E164" s="19"/>
      <c r="F164" s="19"/>
      <c r="G164" s="19"/>
      <c r="H164" s="19"/>
      <c r="I164" s="19"/>
    </row>
    <row r="165" spans="1:9" x14ac:dyDescent="0.2">
      <c r="A165" s="17"/>
      <c r="B165" s="17"/>
      <c r="C165" s="7" t="s">
        <v>504</v>
      </c>
      <c r="D165" s="19"/>
      <c r="E165" s="19"/>
      <c r="F165" s="19"/>
      <c r="G165" s="19"/>
      <c r="H165" s="19"/>
      <c r="I165" s="19"/>
    </row>
    <row r="166" spans="1:9" ht="63.75" x14ac:dyDescent="0.2">
      <c r="A166" s="17">
        <v>40</v>
      </c>
      <c r="B166" s="17" t="s">
        <v>511</v>
      </c>
      <c r="C166" s="7" t="s">
        <v>512</v>
      </c>
      <c r="D166" s="19">
        <v>12</v>
      </c>
      <c r="E166" s="19" t="s">
        <v>15</v>
      </c>
      <c r="F166" s="19"/>
      <c r="G166" s="19"/>
      <c r="H166" s="19">
        <f>(D166*F166)</f>
        <v>0</v>
      </c>
      <c r="I166" s="19">
        <f>(D166*G166)</f>
        <v>0</v>
      </c>
    </row>
    <row r="167" spans="1:9" x14ac:dyDescent="0.2">
      <c r="A167" s="17" t="s">
        <v>16</v>
      </c>
      <c r="B167" s="17"/>
      <c r="D167" s="19"/>
      <c r="E167" s="19"/>
      <c r="F167" s="19"/>
      <c r="G167" s="19"/>
      <c r="H167" s="19"/>
      <c r="I167" s="19"/>
    </row>
    <row r="168" spans="1:9" ht="25.5" x14ac:dyDescent="0.2">
      <c r="A168" s="17"/>
      <c r="B168" s="17"/>
      <c r="C168" s="7" t="s">
        <v>513</v>
      </c>
      <c r="D168" s="19"/>
      <c r="E168" s="19"/>
      <c r="F168" s="19"/>
      <c r="G168" s="19"/>
      <c r="H168" s="19"/>
      <c r="I168" s="19"/>
    </row>
    <row r="169" spans="1:9" ht="25.5" x14ac:dyDescent="0.2">
      <c r="A169" s="17"/>
      <c r="B169" s="17"/>
      <c r="C169" s="7" t="s">
        <v>514</v>
      </c>
      <c r="D169" s="19"/>
      <c r="E169" s="19"/>
      <c r="F169" s="19"/>
      <c r="G169" s="19"/>
      <c r="H169" s="19"/>
      <c r="I169" s="19"/>
    </row>
    <row r="170" spans="1:9" ht="25.5" x14ac:dyDescent="0.2">
      <c r="A170" s="17"/>
      <c r="B170" s="17"/>
      <c r="C170" s="7" t="s">
        <v>515</v>
      </c>
      <c r="D170" s="19"/>
      <c r="E170" s="19"/>
      <c r="F170" s="19"/>
      <c r="G170" s="19"/>
      <c r="H170" s="19"/>
      <c r="I170" s="19"/>
    </row>
    <row r="171" spans="1:9" x14ac:dyDescent="0.2">
      <c r="A171" s="17"/>
      <c r="B171" s="17"/>
      <c r="C171" s="7" t="s">
        <v>516</v>
      </c>
      <c r="D171" s="19"/>
      <c r="E171" s="19"/>
      <c r="F171" s="19"/>
      <c r="G171" s="19"/>
      <c r="H171" s="19"/>
      <c r="I171" s="19"/>
    </row>
    <row r="172" spans="1:9" ht="25.5" x14ac:dyDescent="0.2">
      <c r="A172" s="17">
        <v>41</v>
      </c>
      <c r="B172" s="17" t="s">
        <v>517</v>
      </c>
      <c r="C172" s="7" t="s">
        <v>518</v>
      </c>
      <c r="D172" s="19">
        <v>2</v>
      </c>
      <c r="E172" s="19" t="s">
        <v>15</v>
      </c>
      <c r="F172" s="19"/>
      <c r="G172" s="19"/>
      <c r="H172" s="19">
        <f>(D172*F172)</f>
        <v>0</v>
      </c>
      <c r="I172" s="19">
        <f>(D172*G172)</f>
        <v>0</v>
      </c>
    </row>
    <row r="173" spans="1:9" x14ac:dyDescent="0.2">
      <c r="A173" s="17" t="s">
        <v>16</v>
      </c>
      <c r="B173" s="17"/>
      <c r="D173" s="19"/>
      <c r="E173" s="19"/>
      <c r="F173" s="19"/>
      <c r="G173" s="19"/>
      <c r="H173" s="19"/>
      <c r="I173" s="19"/>
    </row>
    <row r="174" spans="1:9" ht="25.5" x14ac:dyDescent="0.2">
      <c r="A174" s="17"/>
      <c r="B174" s="17"/>
      <c r="C174" s="7" t="s">
        <v>435</v>
      </c>
      <c r="D174" s="19"/>
      <c r="E174" s="19"/>
      <c r="F174" s="19"/>
      <c r="G174" s="19"/>
      <c r="H174" s="19"/>
      <c r="I174" s="19"/>
    </row>
    <row r="175" spans="1:9" x14ac:dyDescent="0.2">
      <c r="A175" s="17"/>
      <c r="B175" s="17"/>
      <c r="C175" s="7" t="s">
        <v>519</v>
      </c>
      <c r="D175" s="19"/>
      <c r="E175" s="19"/>
      <c r="F175" s="19"/>
      <c r="G175" s="19"/>
      <c r="H175" s="19"/>
      <c r="I175" s="19"/>
    </row>
    <row r="176" spans="1:9" ht="25.5" x14ac:dyDescent="0.2">
      <c r="A176" s="17">
        <v>42</v>
      </c>
      <c r="B176" s="17" t="s">
        <v>520</v>
      </c>
      <c r="C176" s="7" t="s">
        <v>521</v>
      </c>
      <c r="D176" s="19">
        <v>6</v>
      </c>
      <c r="E176" s="19" t="s">
        <v>15</v>
      </c>
      <c r="F176" s="19"/>
      <c r="G176" s="19"/>
      <c r="H176" s="19">
        <f>(D176*F176)</f>
        <v>0</v>
      </c>
      <c r="I176" s="19">
        <f>(D176*G176)</f>
        <v>0</v>
      </c>
    </row>
    <row r="177" spans="1:9" x14ac:dyDescent="0.2">
      <c r="A177" s="17" t="s">
        <v>16</v>
      </c>
      <c r="B177" s="17"/>
      <c r="D177" s="19"/>
      <c r="E177" s="19"/>
      <c r="F177" s="19"/>
      <c r="G177" s="19"/>
      <c r="H177" s="19"/>
      <c r="I177" s="19"/>
    </row>
    <row r="178" spans="1:9" x14ac:dyDescent="0.2">
      <c r="A178" s="17"/>
      <c r="B178" s="17"/>
      <c r="C178" s="7" t="s">
        <v>439</v>
      </c>
      <c r="D178" s="19"/>
      <c r="E178" s="19"/>
      <c r="F178" s="19"/>
      <c r="G178" s="19"/>
      <c r="H178" s="19"/>
      <c r="I178" s="19"/>
    </row>
    <row r="179" spans="1:9" x14ac:dyDescent="0.2">
      <c r="A179" s="17"/>
      <c r="B179" s="17"/>
      <c r="C179" s="7" t="s">
        <v>440</v>
      </c>
      <c r="D179" s="19"/>
      <c r="E179" s="19"/>
      <c r="F179" s="19"/>
      <c r="G179" s="19"/>
      <c r="H179" s="19"/>
      <c r="I179" s="19"/>
    </row>
    <row r="180" spans="1:9" x14ac:dyDescent="0.2">
      <c r="A180" s="17"/>
      <c r="B180" s="17"/>
      <c r="C180" s="7" t="s">
        <v>441</v>
      </c>
      <c r="D180" s="19"/>
      <c r="E180" s="19"/>
      <c r="F180" s="19"/>
      <c r="G180" s="19"/>
      <c r="H180" s="19"/>
      <c r="I180" s="19"/>
    </row>
    <row r="181" spans="1:9" x14ac:dyDescent="0.2">
      <c r="A181" s="17"/>
      <c r="B181" s="17"/>
      <c r="C181" s="7" t="s">
        <v>190</v>
      </c>
      <c r="D181" s="19"/>
      <c r="E181" s="19"/>
      <c r="F181" s="19"/>
      <c r="G181" s="19"/>
      <c r="H181" s="19"/>
      <c r="I181" s="19"/>
    </row>
    <row r="182" spans="1:9" ht="25.5" x14ac:dyDescent="0.2">
      <c r="A182" s="17">
        <v>43</v>
      </c>
      <c r="B182" s="17" t="s">
        <v>522</v>
      </c>
      <c r="C182" s="7" t="s">
        <v>523</v>
      </c>
      <c r="D182" s="19">
        <v>3</v>
      </c>
      <c r="E182" s="19" t="s">
        <v>15</v>
      </c>
      <c r="F182" s="19"/>
      <c r="G182" s="19"/>
      <c r="H182" s="19">
        <f>(D182*F182)</f>
        <v>0</v>
      </c>
      <c r="I182" s="19">
        <f>(D182*G182)</f>
        <v>0</v>
      </c>
    </row>
    <row r="183" spans="1:9" x14ac:dyDescent="0.2">
      <c r="A183" s="17"/>
      <c r="B183" s="17"/>
      <c r="D183" s="19"/>
      <c r="E183" s="19"/>
      <c r="F183" s="19"/>
      <c r="G183" s="19"/>
      <c r="H183" s="19"/>
      <c r="I183" s="19"/>
    </row>
    <row r="184" spans="1:9" x14ac:dyDescent="0.2">
      <c r="A184" s="17">
        <v>44</v>
      </c>
      <c r="B184" s="17" t="s">
        <v>17</v>
      </c>
      <c r="C184" s="7" t="s">
        <v>524</v>
      </c>
      <c r="D184" s="19">
        <v>2</v>
      </c>
      <c r="E184" s="19" t="s">
        <v>15</v>
      </c>
      <c r="F184" s="19"/>
      <c r="G184" s="19"/>
      <c r="H184" s="19">
        <f t="shared" ref="H184:H186" si="0">(D184*F184)</f>
        <v>0</v>
      </c>
      <c r="I184" s="19">
        <f t="shared" ref="I184:I186" si="1">(D184*G184)</f>
        <v>0</v>
      </c>
    </row>
    <row r="185" spans="1:9" x14ac:dyDescent="0.2">
      <c r="A185" s="17"/>
      <c r="B185" s="17"/>
      <c r="D185" s="19"/>
      <c r="E185" s="19"/>
      <c r="F185" s="19"/>
      <c r="G185" s="19"/>
      <c r="H185" s="19"/>
      <c r="I185" s="19"/>
    </row>
    <row r="186" spans="1:9" ht="25.5" x14ac:dyDescent="0.2">
      <c r="A186" s="17">
        <v>45</v>
      </c>
      <c r="B186" s="17" t="s">
        <v>17</v>
      </c>
      <c r="C186" s="7" t="s">
        <v>525</v>
      </c>
      <c r="D186" s="19">
        <v>2</v>
      </c>
      <c r="E186" s="19" t="s">
        <v>15</v>
      </c>
      <c r="F186" s="19"/>
      <c r="G186" s="19"/>
      <c r="H186" s="19">
        <f t="shared" si="0"/>
        <v>0</v>
      </c>
      <c r="I186" s="19">
        <f t="shared" si="1"/>
        <v>0</v>
      </c>
    </row>
    <row r="187" spans="1:9" x14ac:dyDescent="0.2">
      <c r="A187" s="17"/>
      <c r="B187" s="17"/>
      <c r="D187" s="19"/>
      <c r="E187" s="19"/>
      <c r="F187" s="19"/>
      <c r="G187" s="19"/>
      <c r="H187" s="19"/>
      <c r="I187" s="19"/>
    </row>
    <row r="188" spans="1:9" x14ac:dyDescent="0.2">
      <c r="A188" s="17"/>
      <c r="B188" s="17"/>
      <c r="C188" s="7" t="s">
        <v>526</v>
      </c>
      <c r="D188" s="18"/>
      <c r="E188" s="17"/>
      <c r="F188" s="18"/>
      <c r="G188" s="18"/>
      <c r="H188" s="19"/>
      <c r="I188" s="19"/>
    </row>
    <row r="189" spans="1:9" x14ac:dyDescent="0.2">
      <c r="A189" s="17"/>
      <c r="B189" s="17"/>
      <c r="C189" s="7" t="s">
        <v>527</v>
      </c>
      <c r="D189" s="18"/>
      <c r="E189" s="17"/>
      <c r="F189" s="18"/>
      <c r="G189" s="18"/>
      <c r="H189" s="19"/>
      <c r="I189" s="19"/>
    </row>
    <row r="190" spans="1:9" x14ac:dyDescent="0.2">
      <c r="A190" s="17"/>
      <c r="B190" s="17"/>
      <c r="C190" s="7" t="s">
        <v>528</v>
      </c>
      <c r="D190" s="18"/>
      <c r="E190" s="17"/>
      <c r="F190" s="18"/>
      <c r="G190" s="18"/>
      <c r="H190" s="19"/>
      <c r="I190" s="19"/>
    </row>
    <row r="191" spans="1:9" x14ac:dyDescent="0.2">
      <c r="A191" s="17">
        <v>1</v>
      </c>
      <c r="B191" s="17" t="s">
        <v>529</v>
      </c>
      <c r="D191" s="18">
        <v>4</v>
      </c>
      <c r="E191" s="17" t="s">
        <v>15</v>
      </c>
      <c r="F191" s="18"/>
      <c r="G191" s="18"/>
      <c r="H191" s="19">
        <f>(D191*F191)</f>
        <v>0</v>
      </c>
      <c r="I191" s="19">
        <f>(D191*G191)</f>
        <v>0</v>
      </c>
    </row>
    <row r="192" spans="1:9" x14ac:dyDescent="0.2">
      <c r="A192" s="17" t="s">
        <v>16</v>
      </c>
      <c r="B192" s="17"/>
      <c r="D192" s="18"/>
      <c r="E192" s="17"/>
      <c r="F192" s="18"/>
      <c r="G192" s="18"/>
      <c r="H192" s="19"/>
      <c r="I192" s="19"/>
    </row>
    <row r="193" spans="1:9" x14ac:dyDescent="0.2">
      <c r="A193" s="17"/>
      <c r="B193" s="17"/>
      <c r="C193" s="7" t="s">
        <v>530</v>
      </c>
      <c r="D193" s="18"/>
      <c r="E193" s="17"/>
      <c r="F193" s="18"/>
      <c r="G193" s="18"/>
      <c r="H193" s="19"/>
      <c r="I193" s="19"/>
    </row>
    <row r="194" spans="1:9" x14ac:dyDescent="0.2">
      <c r="A194" s="17"/>
      <c r="B194" s="17"/>
      <c r="C194" s="7" t="s">
        <v>531</v>
      </c>
      <c r="D194" s="18"/>
      <c r="E194" s="17"/>
      <c r="F194" s="18"/>
      <c r="G194" s="18"/>
      <c r="H194" s="19"/>
      <c r="I194" s="19"/>
    </row>
    <row r="195" spans="1:9" x14ac:dyDescent="0.2">
      <c r="A195" s="17"/>
      <c r="B195" s="17"/>
      <c r="C195" s="7" t="s">
        <v>532</v>
      </c>
      <c r="D195" s="18"/>
      <c r="E195" s="17"/>
      <c r="F195" s="18"/>
      <c r="G195" s="18"/>
      <c r="H195" s="19"/>
      <c r="I195" s="19"/>
    </row>
    <row r="196" spans="1:9" x14ac:dyDescent="0.2">
      <c r="A196" s="17">
        <v>2</v>
      </c>
      <c r="B196" s="17" t="s">
        <v>533</v>
      </c>
      <c r="D196" s="18">
        <v>4</v>
      </c>
      <c r="E196" s="17" t="s">
        <v>15</v>
      </c>
      <c r="F196" s="18"/>
      <c r="G196" s="18"/>
      <c r="H196" s="19">
        <f>(D196*F196)</f>
        <v>0</v>
      </c>
      <c r="I196" s="19">
        <f>(D196*G196)</f>
        <v>0</v>
      </c>
    </row>
    <row r="197" spans="1:9" x14ac:dyDescent="0.2">
      <c r="A197" s="17" t="s">
        <v>16</v>
      </c>
      <c r="B197" s="17"/>
      <c r="D197" s="18"/>
      <c r="E197" s="17"/>
      <c r="F197" s="18"/>
      <c r="G197" s="18"/>
      <c r="H197" s="19"/>
      <c r="I197" s="19"/>
    </row>
    <row r="198" spans="1:9" s="25" customFormat="1" x14ac:dyDescent="0.2">
      <c r="A198" s="17"/>
      <c r="B198" s="17"/>
      <c r="C198" s="7" t="s">
        <v>534</v>
      </c>
      <c r="D198" s="18"/>
      <c r="E198" s="17"/>
      <c r="F198" s="18"/>
      <c r="G198" s="18"/>
      <c r="H198" s="19"/>
      <c r="I198" s="19"/>
    </row>
    <row r="199" spans="1:9" x14ac:dyDescent="0.2">
      <c r="A199" s="17"/>
      <c r="B199" s="17"/>
      <c r="C199" s="7" t="s">
        <v>535</v>
      </c>
      <c r="D199" s="18"/>
      <c r="E199" s="17"/>
      <c r="F199" s="18"/>
      <c r="G199" s="18"/>
      <c r="H199" s="19"/>
      <c r="I199" s="19"/>
    </row>
    <row r="200" spans="1:9" x14ac:dyDescent="0.2">
      <c r="A200" s="17"/>
      <c r="B200" s="17"/>
      <c r="C200" s="7" t="s">
        <v>536</v>
      </c>
      <c r="D200" s="18"/>
      <c r="E200" s="17"/>
      <c r="F200" s="18"/>
      <c r="G200" s="18"/>
      <c r="H200" s="19"/>
      <c r="I200" s="19"/>
    </row>
    <row r="201" spans="1:9" x14ac:dyDescent="0.2">
      <c r="A201" s="17">
        <v>3</v>
      </c>
      <c r="B201" s="17" t="s">
        <v>537</v>
      </c>
      <c r="D201" s="18">
        <v>24</v>
      </c>
      <c r="E201" s="17" t="s">
        <v>84</v>
      </c>
      <c r="F201" s="18"/>
      <c r="G201" s="18"/>
      <c r="H201" s="19">
        <f>(D201*F201)</f>
        <v>0</v>
      </c>
      <c r="I201" s="19">
        <f>(D201*G201)</f>
        <v>0</v>
      </c>
    </row>
    <row r="203" spans="1:9" s="25" customFormat="1" x14ac:dyDescent="0.2">
      <c r="A203" s="47"/>
      <c r="C203" s="48" t="s">
        <v>5</v>
      </c>
      <c r="H203" s="26">
        <f>SUM(H4:H202)</f>
        <v>0</v>
      </c>
      <c r="I203" s="26">
        <f>SUM(I4:I202)</f>
        <v>0</v>
      </c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&amp;LSzellőzés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Normal="100" workbookViewId="0">
      <pane ySplit="1" topLeftCell="A87" activePane="bottomLeft" state="frozen"/>
      <selection activeCell="C6" sqref="C6"/>
      <selection pane="bottomLeft" activeCell="F2" sqref="F2:G110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x14ac:dyDescent="0.2">
      <c r="A2" s="19"/>
      <c r="B2" s="19"/>
      <c r="C2" s="44" t="s">
        <v>121</v>
      </c>
      <c r="D2" s="19"/>
      <c r="E2" s="19"/>
      <c r="F2" s="19"/>
      <c r="G2" s="19"/>
      <c r="H2" s="19"/>
      <c r="I2" s="19"/>
    </row>
    <row r="3" spans="1:10" x14ac:dyDescent="0.2">
      <c r="A3" s="19"/>
      <c r="B3" s="19"/>
      <c r="C3" s="45" t="s">
        <v>122</v>
      </c>
      <c r="D3" s="19"/>
      <c r="E3" s="19"/>
      <c r="F3" s="19"/>
      <c r="G3" s="19"/>
      <c r="H3" s="19"/>
      <c r="I3" s="19"/>
    </row>
    <row r="4" spans="1:10" x14ac:dyDescent="0.2">
      <c r="A4" s="19"/>
      <c r="B4" s="19"/>
      <c r="C4" s="45" t="s">
        <v>123</v>
      </c>
      <c r="D4" s="19"/>
      <c r="E4" s="19"/>
      <c r="F4" s="19"/>
      <c r="G4" s="19"/>
      <c r="H4" s="19"/>
      <c r="I4" s="19"/>
    </row>
    <row r="5" spans="1:10" x14ac:dyDescent="0.2">
      <c r="A5" s="19"/>
      <c r="B5" s="19"/>
      <c r="C5" s="45" t="s">
        <v>124</v>
      </c>
      <c r="D5" s="19"/>
      <c r="E5" s="19"/>
      <c r="F5" s="19"/>
      <c r="G5" s="19"/>
      <c r="H5" s="19"/>
      <c r="I5" s="19"/>
    </row>
    <row r="6" spans="1:10" x14ac:dyDescent="0.2">
      <c r="A6" s="19"/>
      <c r="B6" s="19"/>
      <c r="C6" s="45" t="s">
        <v>125</v>
      </c>
      <c r="D6" s="19"/>
      <c r="E6" s="19"/>
      <c r="F6" s="19"/>
      <c r="G6" s="19"/>
      <c r="H6" s="19"/>
      <c r="I6" s="19"/>
    </row>
    <row r="7" spans="1:10" x14ac:dyDescent="0.2">
      <c r="A7" s="19"/>
      <c r="B7" s="19"/>
      <c r="C7" s="45" t="s">
        <v>126</v>
      </c>
      <c r="D7" s="19"/>
      <c r="E7" s="19"/>
      <c r="F7" s="19"/>
      <c r="G7" s="19"/>
      <c r="H7" s="19"/>
      <c r="I7" s="19"/>
    </row>
    <row r="8" spans="1:10" x14ac:dyDescent="0.2">
      <c r="A8" s="19">
        <v>1</v>
      </c>
      <c r="B8" s="19" t="s">
        <v>127</v>
      </c>
      <c r="C8" s="45"/>
      <c r="D8" s="19">
        <v>120</v>
      </c>
      <c r="E8" s="19" t="s">
        <v>84</v>
      </c>
      <c r="F8" s="19"/>
      <c r="G8" s="19"/>
      <c r="H8" s="19">
        <f>(D8*F8)</f>
        <v>0</v>
      </c>
      <c r="I8" s="19">
        <f>(D8*G8)</f>
        <v>0</v>
      </c>
    </row>
    <row r="9" spans="1:10" x14ac:dyDescent="0.2">
      <c r="A9" s="19" t="s">
        <v>16</v>
      </c>
      <c r="B9" s="19"/>
      <c r="C9" s="45"/>
      <c r="D9" s="19"/>
      <c r="E9" s="19"/>
      <c r="F9" s="19"/>
      <c r="G9" s="19"/>
      <c r="H9" s="19"/>
      <c r="I9" s="19"/>
    </row>
    <row r="10" spans="1:10" x14ac:dyDescent="0.2">
      <c r="A10" s="19"/>
      <c r="B10" s="19"/>
      <c r="C10" s="45" t="s">
        <v>128</v>
      </c>
      <c r="D10" s="19"/>
      <c r="E10" s="19"/>
      <c r="F10" s="19"/>
      <c r="G10" s="19"/>
      <c r="H10" s="19"/>
      <c r="I10" s="19"/>
    </row>
    <row r="11" spans="1:10" x14ac:dyDescent="0.2">
      <c r="A11" s="19"/>
      <c r="B11" s="19"/>
      <c r="C11" s="45" t="s">
        <v>129</v>
      </c>
      <c r="D11" s="19"/>
      <c r="E11" s="19"/>
      <c r="F11" s="19"/>
      <c r="G11" s="19"/>
      <c r="H11" s="19"/>
      <c r="I11" s="19"/>
    </row>
    <row r="12" spans="1:10" ht="25.5" x14ac:dyDescent="0.2">
      <c r="A12" s="19"/>
      <c r="B12" s="19"/>
      <c r="C12" s="45" t="s">
        <v>130</v>
      </c>
      <c r="D12" s="19"/>
      <c r="E12" s="19"/>
      <c r="F12" s="19"/>
      <c r="G12" s="19"/>
      <c r="H12" s="19"/>
      <c r="I12" s="19"/>
    </row>
    <row r="13" spans="1:10" ht="25.5" x14ac:dyDescent="0.2">
      <c r="A13" s="19"/>
      <c r="B13" s="19"/>
      <c r="C13" s="45" t="s">
        <v>131</v>
      </c>
      <c r="D13" s="19"/>
      <c r="E13" s="19"/>
      <c r="F13" s="19"/>
      <c r="G13" s="19"/>
      <c r="H13" s="19"/>
      <c r="I13" s="19"/>
    </row>
    <row r="14" spans="1:10" x14ac:dyDescent="0.2">
      <c r="A14" s="19"/>
      <c r="B14" s="19"/>
      <c r="C14" s="45" t="s">
        <v>132</v>
      </c>
      <c r="D14" s="19"/>
      <c r="E14" s="19"/>
      <c r="F14" s="19"/>
      <c r="G14" s="19"/>
      <c r="H14" s="19"/>
      <c r="I14" s="19"/>
    </row>
    <row r="15" spans="1:10" ht="12.75" customHeight="1" x14ac:dyDescent="0.2">
      <c r="A15" s="19"/>
      <c r="B15" s="19"/>
      <c r="C15" s="45" t="s">
        <v>133</v>
      </c>
      <c r="D15" s="19"/>
      <c r="E15" s="19"/>
      <c r="F15" s="19"/>
      <c r="G15" s="19"/>
      <c r="H15" s="19"/>
      <c r="I15" s="19"/>
    </row>
    <row r="16" spans="1:10" x14ac:dyDescent="0.2">
      <c r="A16" s="19">
        <v>2</v>
      </c>
      <c r="B16" s="19" t="s">
        <v>134</v>
      </c>
      <c r="C16" s="45" t="s">
        <v>135</v>
      </c>
      <c r="D16" s="19">
        <v>80</v>
      </c>
      <c r="E16" s="19" t="s">
        <v>84</v>
      </c>
      <c r="F16" s="19"/>
      <c r="G16" s="19"/>
      <c r="H16" s="19">
        <f>(D16*F16)</f>
        <v>0</v>
      </c>
      <c r="I16" s="19">
        <f>(D16*G16)</f>
        <v>0</v>
      </c>
    </row>
    <row r="17" spans="1:9" x14ac:dyDescent="0.2">
      <c r="A17" s="19" t="s">
        <v>16</v>
      </c>
      <c r="B17" s="19"/>
      <c r="C17" s="45"/>
      <c r="D17" s="19"/>
      <c r="E17" s="19"/>
      <c r="F17" s="19"/>
      <c r="G17" s="19"/>
      <c r="H17" s="19"/>
      <c r="I17" s="19"/>
    </row>
    <row r="18" spans="1:9" x14ac:dyDescent="0.2">
      <c r="A18" s="19"/>
      <c r="B18" s="19"/>
      <c r="C18" s="45" t="s">
        <v>136</v>
      </c>
      <c r="D18" s="19"/>
      <c r="E18" s="19"/>
      <c r="F18" s="19"/>
      <c r="G18" s="19"/>
      <c r="H18" s="19"/>
      <c r="I18" s="19"/>
    </row>
    <row r="19" spans="1:9" x14ac:dyDescent="0.2">
      <c r="A19" s="19">
        <v>3</v>
      </c>
      <c r="B19" s="19" t="s">
        <v>137</v>
      </c>
      <c r="C19" s="45" t="s">
        <v>138</v>
      </c>
      <c r="D19" s="19">
        <v>40</v>
      </c>
      <c r="E19" s="19" t="s">
        <v>84</v>
      </c>
      <c r="F19" s="19"/>
      <c r="G19" s="19"/>
      <c r="H19" s="19">
        <f>(D19*F19)</f>
        <v>0</v>
      </c>
      <c r="I19" s="19">
        <f>(D19*G19)</f>
        <v>0</v>
      </c>
    </row>
    <row r="20" spans="1:9" x14ac:dyDescent="0.2">
      <c r="A20" s="19" t="s">
        <v>16</v>
      </c>
      <c r="B20" s="19"/>
      <c r="C20" s="45"/>
      <c r="D20" s="19"/>
      <c r="E20" s="19"/>
      <c r="F20" s="19"/>
      <c r="G20" s="19"/>
      <c r="H20" s="19"/>
      <c r="I20" s="19"/>
    </row>
    <row r="21" spans="1:9" x14ac:dyDescent="0.2">
      <c r="A21" s="19"/>
      <c r="B21" s="19"/>
      <c r="C21" s="45" t="s">
        <v>139</v>
      </c>
      <c r="D21" s="19"/>
      <c r="E21" s="19"/>
      <c r="F21" s="19"/>
      <c r="G21" s="19"/>
      <c r="H21" s="19"/>
      <c r="I21" s="19"/>
    </row>
    <row r="22" spans="1:9" x14ac:dyDescent="0.2">
      <c r="A22" s="19"/>
      <c r="B22" s="19"/>
      <c r="C22" s="45" t="s">
        <v>140</v>
      </c>
      <c r="D22" s="19"/>
      <c r="E22" s="19"/>
      <c r="F22" s="19"/>
      <c r="G22" s="19"/>
      <c r="H22" s="19"/>
      <c r="I22" s="19"/>
    </row>
    <row r="23" spans="1:9" x14ac:dyDescent="0.2">
      <c r="A23" s="19"/>
      <c r="B23" s="19"/>
      <c r="C23" s="45" t="s">
        <v>126</v>
      </c>
      <c r="D23" s="19"/>
      <c r="E23" s="19"/>
      <c r="F23" s="19"/>
      <c r="G23" s="19"/>
      <c r="H23" s="19"/>
      <c r="I23" s="19"/>
    </row>
    <row r="24" spans="1:9" x14ac:dyDescent="0.2">
      <c r="A24" s="19">
        <v>4</v>
      </c>
      <c r="B24" s="19" t="s">
        <v>141</v>
      </c>
      <c r="C24" s="45"/>
      <c r="D24" s="19">
        <v>438</v>
      </c>
      <c r="E24" s="19" t="s">
        <v>15</v>
      </c>
      <c r="F24" s="19"/>
      <c r="G24" s="19"/>
      <c r="H24" s="19">
        <f>(D24*F24)</f>
        <v>0</v>
      </c>
      <c r="I24" s="19">
        <f>(D24*G24)</f>
        <v>0</v>
      </c>
    </row>
    <row r="25" spans="1:9" x14ac:dyDescent="0.2">
      <c r="A25" s="19" t="s">
        <v>16</v>
      </c>
      <c r="B25" s="19"/>
      <c r="C25" s="45"/>
      <c r="D25" s="19"/>
      <c r="E25" s="19"/>
      <c r="F25" s="19"/>
      <c r="G25" s="19"/>
      <c r="H25" s="19"/>
      <c r="I25" s="19"/>
    </row>
    <row r="26" spans="1:9" ht="25.5" x14ac:dyDescent="0.2">
      <c r="A26" s="19"/>
      <c r="B26" s="19"/>
      <c r="C26" s="45" t="s">
        <v>142</v>
      </c>
      <c r="D26" s="19"/>
      <c r="E26" s="19"/>
      <c r="F26" s="19"/>
      <c r="G26" s="19"/>
      <c r="H26" s="19"/>
      <c r="I26" s="19"/>
    </row>
    <row r="27" spans="1:9" x14ac:dyDescent="0.2">
      <c r="A27" s="19"/>
      <c r="B27" s="19"/>
      <c r="C27" s="45" t="s">
        <v>143</v>
      </c>
      <c r="D27" s="19"/>
      <c r="E27" s="19"/>
      <c r="F27" s="19"/>
      <c r="G27" s="19"/>
      <c r="H27" s="19"/>
      <c r="I27" s="19"/>
    </row>
    <row r="28" spans="1:9" x14ac:dyDescent="0.2">
      <c r="A28" s="19"/>
      <c r="B28" s="19"/>
      <c r="C28" s="45" t="s">
        <v>144</v>
      </c>
      <c r="D28" s="19"/>
      <c r="E28" s="19"/>
      <c r="F28" s="19"/>
      <c r="G28" s="19"/>
      <c r="H28" s="19"/>
      <c r="I28" s="19"/>
    </row>
    <row r="29" spans="1:9" x14ac:dyDescent="0.2">
      <c r="A29" s="19"/>
      <c r="B29" s="19"/>
      <c r="C29" s="45" t="s">
        <v>145</v>
      </c>
      <c r="D29" s="19"/>
      <c r="E29" s="19"/>
      <c r="F29" s="19"/>
      <c r="G29" s="19"/>
      <c r="H29" s="19"/>
      <c r="I29" s="19"/>
    </row>
    <row r="30" spans="1:9" x14ac:dyDescent="0.2">
      <c r="A30" s="19">
        <v>5</v>
      </c>
      <c r="B30" s="19" t="s">
        <v>146</v>
      </c>
      <c r="C30" s="45"/>
      <c r="D30" s="19">
        <v>149</v>
      </c>
      <c r="E30" s="19" t="s">
        <v>15</v>
      </c>
      <c r="F30" s="19"/>
      <c r="G30" s="19"/>
      <c r="H30" s="19">
        <f>(D30*F30)</f>
        <v>0</v>
      </c>
      <c r="I30" s="19">
        <f>(D30*G30)</f>
        <v>0</v>
      </c>
    </row>
    <row r="31" spans="1:9" s="22" customFormat="1" x14ac:dyDescent="0.2">
      <c r="A31" s="19" t="s">
        <v>16</v>
      </c>
      <c r="B31" s="19"/>
      <c r="C31" s="45"/>
      <c r="D31" s="19"/>
      <c r="E31" s="19"/>
      <c r="F31" s="19"/>
      <c r="G31" s="19"/>
      <c r="H31" s="19"/>
      <c r="I31" s="19"/>
    </row>
    <row r="32" spans="1:9" x14ac:dyDescent="0.2">
      <c r="A32" s="19" t="s">
        <v>16</v>
      </c>
      <c r="B32" s="19"/>
      <c r="C32" s="45"/>
      <c r="D32" s="19"/>
      <c r="E32" s="19"/>
      <c r="F32" s="19"/>
      <c r="G32" s="19"/>
      <c r="H32" s="19"/>
      <c r="I32" s="19"/>
    </row>
    <row r="33" spans="1:9" ht="25.5" x14ac:dyDescent="0.2">
      <c r="A33" s="19"/>
      <c r="B33" s="19"/>
      <c r="C33" s="45" t="s">
        <v>147</v>
      </c>
      <c r="D33" s="19"/>
      <c r="E33" s="19"/>
      <c r="F33" s="19"/>
      <c r="G33" s="19"/>
      <c r="H33" s="19"/>
      <c r="I33" s="19"/>
    </row>
    <row r="34" spans="1:9" x14ac:dyDescent="0.2">
      <c r="A34" s="19"/>
      <c r="B34" s="19"/>
      <c r="C34" s="45" t="s">
        <v>148</v>
      </c>
      <c r="D34" s="19"/>
      <c r="E34" s="19"/>
      <c r="F34" s="19"/>
      <c r="G34" s="19"/>
      <c r="H34" s="19"/>
      <c r="I34" s="19"/>
    </row>
    <row r="35" spans="1:9" s="25" customFormat="1" x14ac:dyDescent="0.2">
      <c r="A35" s="19"/>
      <c r="B35" s="19"/>
      <c r="C35" s="45" t="s">
        <v>149</v>
      </c>
      <c r="D35" s="19"/>
      <c r="E35" s="19"/>
      <c r="F35" s="19"/>
      <c r="G35" s="19"/>
      <c r="H35" s="19"/>
      <c r="I35" s="19"/>
    </row>
    <row r="36" spans="1:9" x14ac:dyDescent="0.2">
      <c r="A36" s="19"/>
      <c r="B36" s="19"/>
      <c r="C36" s="45" t="s">
        <v>150</v>
      </c>
      <c r="D36" s="19"/>
      <c r="E36" s="19"/>
      <c r="F36" s="19"/>
      <c r="G36" s="19"/>
      <c r="H36" s="19"/>
      <c r="I36" s="19"/>
    </row>
    <row r="37" spans="1:9" x14ac:dyDescent="0.2">
      <c r="A37" s="19"/>
      <c r="B37" s="19"/>
      <c r="C37" s="45" t="s">
        <v>151</v>
      </c>
      <c r="D37" s="19"/>
      <c r="E37" s="19"/>
      <c r="F37" s="19"/>
      <c r="G37" s="19"/>
      <c r="H37" s="19"/>
      <c r="I37" s="19"/>
    </row>
    <row r="38" spans="1:9" ht="51" x14ac:dyDescent="0.2">
      <c r="A38" s="19">
        <v>6</v>
      </c>
      <c r="B38" s="19" t="s">
        <v>152</v>
      </c>
      <c r="C38" s="45" t="s">
        <v>153</v>
      </c>
      <c r="D38" s="19">
        <v>100</v>
      </c>
      <c r="E38" s="19" t="s">
        <v>15</v>
      </c>
      <c r="F38" s="19"/>
      <c r="G38" s="19"/>
      <c r="H38" s="19">
        <f>(D38*F38)</f>
        <v>0</v>
      </c>
      <c r="I38" s="19">
        <f>(D38*G38)</f>
        <v>0</v>
      </c>
    </row>
    <row r="39" spans="1:9" x14ac:dyDescent="0.2">
      <c r="A39" s="19" t="s">
        <v>16</v>
      </c>
      <c r="B39" s="19"/>
      <c r="C39" s="45"/>
      <c r="D39" s="19"/>
      <c r="E39" s="19"/>
      <c r="F39" s="19"/>
      <c r="G39" s="19"/>
      <c r="H39" s="19"/>
      <c r="I39" s="19"/>
    </row>
    <row r="40" spans="1:9" x14ac:dyDescent="0.2">
      <c r="A40" s="19"/>
      <c r="B40" s="19"/>
      <c r="C40" s="45" t="s">
        <v>154</v>
      </c>
      <c r="D40" s="19"/>
      <c r="E40" s="19"/>
      <c r="F40" s="19"/>
      <c r="G40" s="19"/>
      <c r="H40" s="19"/>
      <c r="I40" s="19"/>
    </row>
    <row r="41" spans="1:9" ht="51" x14ac:dyDescent="0.2">
      <c r="A41" s="19">
        <v>7</v>
      </c>
      <c r="B41" s="19" t="s">
        <v>155</v>
      </c>
      <c r="C41" s="45" t="s">
        <v>156</v>
      </c>
      <c r="D41" s="19">
        <v>24</v>
      </c>
      <c r="E41" s="19" t="s">
        <v>15</v>
      </c>
      <c r="F41" s="19"/>
      <c r="G41" s="19"/>
      <c r="H41" s="19">
        <f>(D41*F41)</f>
        <v>0</v>
      </c>
      <c r="I41" s="19">
        <f>(D41*G41)</f>
        <v>0</v>
      </c>
    </row>
    <row r="42" spans="1:9" x14ac:dyDescent="0.2">
      <c r="A42" s="19" t="s">
        <v>16</v>
      </c>
      <c r="B42" s="19"/>
      <c r="C42" s="45"/>
      <c r="D42" s="19"/>
      <c r="E42" s="19"/>
      <c r="F42" s="19"/>
      <c r="G42" s="19"/>
      <c r="H42" s="19"/>
      <c r="I42" s="19"/>
    </row>
    <row r="43" spans="1:9" ht="51" x14ac:dyDescent="0.2">
      <c r="A43" s="19">
        <v>8</v>
      </c>
      <c r="B43" s="19" t="s">
        <v>157</v>
      </c>
      <c r="C43" s="45" t="s">
        <v>158</v>
      </c>
      <c r="D43" s="19">
        <v>25</v>
      </c>
      <c r="E43" s="19" t="s">
        <v>15</v>
      </c>
      <c r="F43" s="19"/>
      <c r="G43" s="19"/>
      <c r="H43" s="19">
        <f>(D43*F43)</f>
        <v>0</v>
      </c>
      <c r="I43" s="19">
        <f>(D43*G43)</f>
        <v>0</v>
      </c>
    </row>
    <row r="44" spans="1:9" x14ac:dyDescent="0.2">
      <c r="A44" s="19" t="s">
        <v>16</v>
      </c>
      <c r="B44" s="19"/>
      <c r="C44" s="45"/>
      <c r="D44" s="19"/>
      <c r="E44" s="19"/>
      <c r="F44" s="19"/>
      <c r="G44" s="19"/>
      <c r="H44" s="19"/>
      <c r="I44" s="19"/>
    </row>
    <row r="45" spans="1:9" x14ac:dyDescent="0.2">
      <c r="A45" s="19"/>
      <c r="B45" s="19"/>
      <c r="C45" s="45" t="s">
        <v>159</v>
      </c>
      <c r="D45" s="19"/>
      <c r="E45" s="19"/>
      <c r="F45" s="19"/>
      <c r="G45" s="19"/>
      <c r="H45" s="19"/>
      <c r="I45" s="19"/>
    </row>
    <row r="46" spans="1:9" x14ac:dyDescent="0.2">
      <c r="A46" s="19"/>
      <c r="B46" s="19"/>
      <c r="C46" s="45" t="s">
        <v>160</v>
      </c>
      <c r="D46" s="19"/>
      <c r="E46" s="19"/>
      <c r="F46" s="19"/>
      <c r="G46" s="19"/>
      <c r="H46" s="19"/>
      <c r="I46" s="19"/>
    </row>
    <row r="47" spans="1:9" x14ac:dyDescent="0.2">
      <c r="A47" s="19"/>
      <c r="B47" s="19"/>
      <c r="C47" s="45" t="s">
        <v>144</v>
      </c>
      <c r="D47" s="19"/>
      <c r="E47" s="19"/>
      <c r="F47" s="19"/>
      <c r="G47" s="19"/>
      <c r="H47" s="19"/>
      <c r="I47" s="19"/>
    </row>
    <row r="48" spans="1:9" x14ac:dyDescent="0.2">
      <c r="A48" s="19"/>
      <c r="B48" s="19"/>
      <c r="C48" s="45" t="s">
        <v>161</v>
      </c>
      <c r="D48" s="19"/>
      <c r="E48" s="19"/>
      <c r="F48" s="19"/>
      <c r="G48" s="19"/>
      <c r="H48" s="19"/>
      <c r="I48" s="19"/>
    </row>
    <row r="49" spans="1:9" x14ac:dyDescent="0.2">
      <c r="A49" s="19">
        <v>9</v>
      </c>
      <c r="B49" s="19" t="s">
        <v>162</v>
      </c>
      <c r="C49" s="45"/>
      <c r="D49" s="19">
        <v>149</v>
      </c>
      <c r="E49" s="19" t="s">
        <v>15</v>
      </c>
      <c r="F49" s="19"/>
      <c r="G49" s="19"/>
      <c r="H49" s="19">
        <f>(D49*F49)</f>
        <v>0</v>
      </c>
      <c r="I49" s="19">
        <f>(D49*G49)</f>
        <v>0</v>
      </c>
    </row>
    <row r="50" spans="1:9" x14ac:dyDescent="0.2">
      <c r="A50" s="19" t="s">
        <v>16</v>
      </c>
      <c r="B50" s="19"/>
      <c r="C50" s="45"/>
      <c r="D50" s="19"/>
      <c r="E50" s="19"/>
      <c r="F50" s="19"/>
      <c r="G50" s="19"/>
      <c r="H50" s="19"/>
      <c r="I50" s="19"/>
    </row>
    <row r="51" spans="1:9" ht="25.5" x14ac:dyDescent="0.2">
      <c r="A51" s="19"/>
      <c r="B51" s="19"/>
      <c r="C51" s="45" t="s">
        <v>163</v>
      </c>
      <c r="D51" s="19"/>
      <c r="E51" s="19"/>
      <c r="F51" s="19"/>
      <c r="G51" s="19"/>
      <c r="H51" s="19"/>
      <c r="I51" s="19"/>
    </row>
    <row r="52" spans="1:9" x14ac:dyDescent="0.2">
      <c r="A52" s="19"/>
      <c r="B52" s="19"/>
      <c r="C52" s="45" t="s">
        <v>164</v>
      </c>
      <c r="D52" s="19"/>
      <c r="E52" s="19"/>
      <c r="F52" s="19"/>
      <c r="G52" s="19"/>
      <c r="H52" s="19"/>
      <c r="I52" s="19"/>
    </row>
    <row r="53" spans="1:9" x14ac:dyDescent="0.2">
      <c r="A53" s="19">
        <v>10</v>
      </c>
      <c r="B53" s="19" t="s">
        <v>165</v>
      </c>
      <c r="C53" s="45"/>
      <c r="D53" s="19">
        <v>1</v>
      </c>
      <c r="E53" s="19" t="s">
        <v>15</v>
      </c>
      <c r="F53" s="19"/>
      <c r="G53" s="19"/>
      <c r="H53" s="19">
        <f>(D53*F53)</f>
        <v>0</v>
      </c>
      <c r="I53" s="19">
        <f>(D53*G53)</f>
        <v>0</v>
      </c>
    </row>
    <row r="54" spans="1:9" x14ac:dyDescent="0.2">
      <c r="A54" s="19" t="s">
        <v>16</v>
      </c>
      <c r="B54" s="19"/>
      <c r="C54" s="45"/>
      <c r="D54" s="19"/>
      <c r="E54" s="19"/>
      <c r="F54" s="19"/>
      <c r="G54" s="19"/>
      <c r="H54" s="19"/>
      <c r="I54" s="19"/>
    </row>
    <row r="55" spans="1:9" x14ac:dyDescent="0.2">
      <c r="A55" s="19"/>
      <c r="B55" s="19"/>
      <c r="C55" s="45" t="s">
        <v>166</v>
      </c>
      <c r="D55" s="19"/>
      <c r="E55" s="19"/>
      <c r="F55" s="19"/>
      <c r="G55" s="19"/>
      <c r="H55" s="19"/>
      <c r="I55" s="19"/>
    </row>
    <row r="56" spans="1:9" x14ac:dyDescent="0.2">
      <c r="A56" s="19"/>
      <c r="B56" s="19"/>
      <c r="C56" s="45" t="s">
        <v>164</v>
      </c>
      <c r="D56" s="19"/>
      <c r="E56" s="19"/>
      <c r="F56" s="19"/>
      <c r="G56" s="19"/>
      <c r="H56" s="19"/>
      <c r="I56" s="19"/>
    </row>
    <row r="57" spans="1:9" x14ac:dyDescent="0.2">
      <c r="A57" s="19">
        <v>11</v>
      </c>
      <c r="B57" s="19" t="s">
        <v>167</v>
      </c>
      <c r="C57" s="45"/>
      <c r="D57" s="19">
        <v>1</v>
      </c>
      <c r="E57" s="19" t="s">
        <v>15</v>
      </c>
      <c r="F57" s="19"/>
      <c r="G57" s="19"/>
      <c r="H57" s="19">
        <f>(D57*F57)</f>
        <v>0</v>
      </c>
      <c r="I57" s="19">
        <f>(D57*G57)</f>
        <v>0</v>
      </c>
    </row>
    <row r="58" spans="1:9" x14ac:dyDescent="0.2">
      <c r="A58" s="19" t="s">
        <v>16</v>
      </c>
      <c r="B58" s="19"/>
      <c r="C58" s="45"/>
      <c r="D58" s="19"/>
      <c r="E58" s="19"/>
      <c r="F58" s="19"/>
      <c r="G58" s="19"/>
      <c r="H58" s="19"/>
      <c r="I58" s="19"/>
    </row>
    <row r="59" spans="1:9" ht="51" x14ac:dyDescent="0.2">
      <c r="A59" s="19"/>
      <c r="B59" s="19"/>
      <c r="C59" s="45" t="s">
        <v>168</v>
      </c>
      <c r="D59" s="19"/>
      <c r="E59" s="19"/>
      <c r="F59" s="19"/>
      <c r="G59" s="19"/>
      <c r="H59" s="19"/>
      <c r="I59" s="19"/>
    </row>
    <row r="60" spans="1:9" x14ac:dyDescent="0.2">
      <c r="A60" s="19"/>
      <c r="B60" s="19"/>
      <c r="C60" s="45" t="s">
        <v>169</v>
      </c>
      <c r="D60" s="19"/>
      <c r="E60" s="19"/>
      <c r="F60" s="19"/>
      <c r="G60" s="19"/>
      <c r="H60" s="19"/>
      <c r="I60" s="19"/>
    </row>
    <row r="61" spans="1:9" ht="25.5" x14ac:dyDescent="0.2">
      <c r="A61" s="19"/>
      <c r="B61" s="19"/>
      <c r="C61" s="45" t="s">
        <v>170</v>
      </c>
      <c r="D61" s="19"/>
      <c r="E61" s="19"/>
      <c r="F61" s="19"/>
      <c r="G61" s="19"/>
      <c r="H61" s="19"/>
      <c r="I61" s="19"/>
    </row>
    <row r="62" spans="1:9" ht="38.25" x14ac:dyDescent="0.2">
      <c r="A62" s="19">
        <v>12</v>
      </c>
      <c r="B62" s="19" t="s">
        <v>171</v>
      </c>
      <c r="C62" s="45" t="s">
        <v>172</v>
      </c>
      <c r="D62" s="19">
        <v>70</v>
      </c>
      <c r="E62" s="19" t="s">
        <v>15</v>
      </c>
      <c r="F62" s="19"/>
      <c r="G62" s="19"/>
      <c r="H62" s="19">
        <f>(D62*F62)</f>
        <v>0</v>
      </c>
      <c r="I62" s="19">
        <f>(D62*G62)</f>
        <v>0</v>
      </c>
    </row>
    <row r="63" spans="1:9" x14ac:dyDescent="0.2">
      <c r="A63" s="19" t="s">
        <v>16</v>
      </c>
      <c r="B63" s="19"/>
      <c r="C63" s="45"/>
      <c r="D63" s="19"/>
      <c r="E63" s="19"/>
      <c r="F63" s="19"/>
      <c r="G63" s="19"/>
      <c r="H63" s="19"/>
      <c r="I63" s="19"/>
    </row>
    <row r="64" spans="1:9" ht="51" x14ac:dyDescent="0.2">
      <c r="A64" s="19">
        <v>13</v>
      </c>
      <c r="B64" s="19" t="s">
        <v>173</v>
      </c>
      <c r="C64" s="45" t="s">
        <v>174</v>
      </c>
      <c r="D64" s="19">
        <v>70</v>
      </c>
      <c r="E64" s="19" t="s">
        <v>15</v>
      </c>
      <c r="F64" s="19"/>
      <c r="G64" s="19"/>
      <c r="H64" s="19">
        <f>(D64*F64)</f>
        <v>0</v>
      </c>
      <c r="I64" s="19">
        <f>(D64*G64)</f>
        <v>0</v>
      </c>
    </row>
    <row r="65" spans="1:9" x14ac:dyDescent="0.2">
      <c r="A65" s="19" t="s">
        <v>16</v>
      </c>
      <c r="B65" s="19"/>
      <c r="C65" s="45"/>
      <c r="D65" s="19"/>
      <c r="E65" s="19"/>
      <c r="F65" s="19"/>
      <c r="G65" s="19"/>
      <c r="H65" s="19"/>
      <c r="I65" s="19"/>
    </row>
    <row r="66" spans="1:9" ht="25.5" x14ac:dyDescent="0.2">
      <c r="A66" s="19"/>
      <c r="B66" s="19"/>
      <c r="C66" s="45" t="s">
        <v>175</v>
      </c>
      <c r="D66" s="19"/>
      <c r="E66" s="19"/>
      <c r="F66" s="19"/>
      <c r="G66" s="19"/>
      <c r="H66" s="19"/>
      <c r="I66" s="19"/>
    </row>
    <row r="67" spans="1:9" ht="25.5" x14ac:dyDescent="0.2">
      <c r="A67" s="19"/>
      <c r="B67" s="19"/>
      <c r="C67" s="45" t="s">
        <v>176</v>
      </c>
      <c r="D67" s="19"/>
      <c r="E67" s="19"/>
      <c r="F67" s="19"/>
      <c r="G67" s="19"/>
      <c r="H67" s="19"/>
      <c r="I67" s="19"/>
    </row>
    <row r="68" spans="1:9" x14ac:dyDescent="0.2">
      <c r="A68" s="19"/>
      <c r="B68" s="19"/>
      <c r="C68" s="45" t="s">
        <v>177</v>
      </c>
      <c r="D68" s="19"/>
      <c r="E68" s="19"/>
      <c r="F68" s="19"/>
      <c r="G68" s="19"/>
      <c r="H68" s="19"/>
      <c r="I68" s="19"/>
    </row>
    <row r="69" spans="1:9" x14ac:dyDescent="0.2">
      <c r="A69" s="19"/>
      <c r="B69" s="19"/>
      <c r="C69" s="45" t="s">
        <v>178</v>
      </c>
      <c r="D69" s="19"/>
      <c r="E69" s="19"/>
      <c r="F69" s="19"/>
      <c r="G69" s="19"/>
      <c r="H69" s="19"/>
      <c r="I69" s="19"/>
    </row>
    <row r="70" spans="1:9" x14ac:dyDescent="0.2">
      <c r="A70" s="19"/>
      <c r="B70" s="19"/>
      <c r="C70" s="45" t="s">
        <v>179</v>
      </c>
      <c r="D70" s="19"/>
      <c r="E70" s="19"/>
      <c r="F70" s="19"/>
      <c r="G70" s="19"/>
      <c r="H70" s="19"/>
      <c r="I70" s="19"/>
    </row>
    <row r="71" spans="1:9" x14ac:dyDescent="0.2">
      <c r="A71" s="19"/>
      <c r="B71" s="19"/>
      <c r="C71" s="45" t="s">
        <v>180</v>
      </c>
      <c r="D71" s="19"/>
      <c r="E71" s="19"/>
      <c r="F71" s="19"/>
      <c r="G71" s="19"/>
      <c r="H71" s="19"/>
      <c r="I71" s="19"/>
    </row>
    <row r="72" spans="1:9" x14ac:dyDescent="0.2">
      <c r="A72" s="19">
        <v>14</v>
      </c>
      <c r="B72" s="19" t="s">
        <v>181</v>
      </c>
      <c r="C72" s="45" t="s">
        <v>182</v>
      </c>
      <c r="D72" s="19">
        <v>2</v>
      </c>
      <c r="E72" s="19" t="s">
        <v>15</v>
      </c>
      <c r="F72" s="19"/>
      <c r="G72" s="19"/>
      <c r="H72" s="19">
        <f>(D72*F72)</f>
        <v>0</v>
      </c>
      <c r="I72" s="19">
        <f>(D72*G72)</f>
        <v>0</v>
      </c>
    </row>
    <row r="73" spans="1:9" x14ac:dyDescent="0.2">
      <c r="A73" s="19" t="s">
        <v>16</v>
      </c>
      <c r="B73" s="19"/>
      <c r="C73" s="45"/>
      <c r="D73" s="19"/>
      <c r="E73" s="19"/>
      <c r="F73" s="19"/>
      <c r="G73" s="19"/>
      <c r="H73" s="19"/>
      <c r="I73" s="19"/>
    </row>
    <row r="74" spans="1:9" ht="25.5" x14ac:dyDescent="0.2">
      <c r="A74" s="19"/>
      <c r="B74" s="19"/>
      <c r="C74" s="45" t="s">
        <v>183</v>
      </c>
      <c r="D74" s="19"/>
      <c r="E74" s="19"/>
      <c r="F74" s="19"/>
      <c r="G74" s="19"/>
      <c r="H74" s="19"/>
      <c r="I74" s="19"/>
    </row>
    <row r="75" spans="1:9" x14ac:dyDescent="0.2">
      <c r="A75" s="19"/>
      <c r="B75" s="19"/>
      <c r="C75" s="45" t="s">
        <v>184</v>
      </c>
      <c r="D75" s="19"/>
      <c r="E75" s="19"/>
      <c r="F75" s="19"/>
      <c r="G75" s="19"/>
      <c r="H75" s="19"/>
      <c r="I75" s="19"/>
    </row>
    <row r="76" spans="1:9" x14ac:dyDescent="0.2">
      <c r="A76" s="19"/>
      <c r="B76" s="19"/>
      <c r="C76" s="45" t="s">
        <v>185</v>
      </c>
      <c r="D76" s="19"/>
      <c r="E76" s="19"/>
      <c r="F76" s="19"/>
      <c r="G76" s="19"/>
      <c r="H76" s="19"/>
      <c r="I76" s="19"/>
    </row>
    <row r="77" spans="1:9" x14ac:dyDescent="0.2">
      <c r="A77" s="19"/>
      <c r="B77" s="19"/>
      <c r="C77" s="45" t="s">
        <v>133</v>
      </c>
      <c r="D77" s="19"/>
      <c r="E77" s="19"/>
      <c r="F77" s="19"/>
      <c r="G77" s="19"/>
      <c r="H77" s="19"/>
      <c r="I77" s="19"/>
    </row>
    <row r="78" spans="1:9" ht="25.5" x14ac:dyDescent="0.2">
      <c r="A78" s="19">
        <v>15</v>
      </c>
      <c r="B78" s="19" t="s">
        <v>186</v>
      </c>
      <c r="C78" s="45" t="s">
        <v>187</v>
      </c>
      <c r="D78" s="19">
        <v>4</v>
      </c>
      <c r="E78" s="19" t="s">
        <v>15</v>
      </c>
      <c r="F78" s="19"/>
      <c r="G78" s="19"/>
      <c r="H78" s="19">
        <f>(D78*F78)</f>
        <v>0</v>
      </c>
      <c r="I78" s="19">
        <f>(D78*G78)</f>
        <v>0</v>
      </c>
    </row>
    <row r="79" spans="1:9" x14ac:dyDescent="0.2">
      <c r="A79" s="19" t="s">
        <v>16</v>
      </c>
      <c r="B79" s="19"/>
      <c r="C79" s="45"/>
      <c r="D79" s="19"/>
      <c r="E79" s="19"/>
      <c r="F79" s="19"/>
      <c r="G79" s="19"/>
      <c r="H79" s="19"/>
      <c r="I79" s="19"/>
    </row>
    <row r="80" spans="1:9" x14ac:dyDescent="0.2">
      <c r="A80" s="19"/>
      <c r="B80" s="19"/>
      <c r="C80" s="45" t="s">
        <v>169</v>
      </c>
      <c r="D80" s="19"/>
      <c r="E80" s="19"/>
      <c r="F80" s="19"/>
      <c r="G80" s="19"/>
      <c r="H80" s="19"/>
      <c r="I80" s="19"/>
    </row>
    <row r="81" spans="1:9" x14ac:dyDescent="0.2">
      <c r="A81" s="19">
        <v>16</v>
      </c>
      <c r="B81" s="19" t="s">
        <v>188</v>
      </c>
      <c r="C81" s="45" t="s">
        <v>189</v>
      </c>
      <c r="D81" s="19">
        <v>8</v>
      </c>
      <c r="E81" s="19" t="s">
        <v>15</v>
      </c>
      <c r="F81" s="19"/>
      <c r="G81" s="19"/>
      <c r="H81" s="19">
        <f>(D81*F81)</f>
        <v>0</v>
      </c>
      <c r="I81" s="19">
        <f>(D81*G81)</f>
        <v>0</v>
      </c>
    </row>
    <row r="82" spans="1:9" x14ac:dyDescent="0.2">
      <c r="A82" s="19" t="s">
        <v>16</v>
      </c>
      <c r="B82" s="19"/>
      <c r="C82" s="45"/>
      <c r="D82" s="19"/>
      <c r="E82" s="19"/>
      <c r="F82" s="19"/>
      <c r="G82" s="19"/>
      <c r="H82" s="19"/>
      <c r="I82" s="19"/>
    </row>
    <row r="83" spans="1:9" x14ac:dyDescent="0.2">
      <c r="A83" s="19"/>
      <c r="B83" s="19"/>
      <c r="C83" s="45" t="s">
        <v>190</v>
      </c>
      <c r="D83" s="19"/>
      <c r="E83" s="19"/>
      <c r="F83" s="19"/>
      <c r="G83" s="19"/>
      <c r="H83" s="19"/>
      <c r="I83" s="19"/>
    </row>
    <row r="84" spans="1:9" x14ac:dyDescent="0.2">
      <c r="A84" s="19">
        <v>17</v>
      </c>
      <c r="B84" s="19" t="s">
        <v>191</v>
      </c>
      <c r="C84" s="45"/>
      <c r="D84" s="19">
        <v>2</v>
      </c>
      <c r="E84" s="19" t="s">
        <v>15</v>
      </c>
      <c r="F84" s="19"/>
      <c r="G84" s="19"/>
      <c r="H84" s="19">
        <f>(D84*F84)</f>
        <v>0</v>
      </c>
      <c r="I84" s="19">
        <f>(D84*G84)</f>
        <v>0</v>
      </c>
    </row>
    <row r="85" spans="1:9" x14ac:dyDescent="0.2">
      <c r="A85" s="19"/>
      <c r="B85" s="19"/>
      <c r="C85" s="45"/>
      <c r="D85" s="19"/>
      <c r="E85" s="19"/>
      <c r="F85" s="19"/>
      <c r="G85" s="19"/>
      <c r="H85" s="19"/>
      <c r="I85" s="19"/>
    </row>
    <row r="86" spans="1:9" x14ac:dyDescent="0.2">
      <c r="A86" s="17"/>
      <c r="B86" s="17"/>
      <c r="C86" s="7" t="s">
        <v>526</v>
      </c>
      <c r="D86" s="18"/>
      <c r="E86" s="17"/>
      <c r="F86" s="18"/>
      <c r="G86" s="18"/>
      <c r="H86" s="19"/>
      <c r="I86" s="19"/>
    </row>
    <row r="87" spans="1:9" x14ac:dyDescent="0.2">
      <c r="A87" s="17"/>
      <c r="B87" s="17"/>
      <c r="C87" s="7" t="s">
        <v>527</v>
      </c>
      <c r="D87" s="18"/>
      <c r="E87" s="17"/>
      <c r="F87" s="18"/>
      <c r="G87" s="18"/>
      <c r="H87" s="19"/>
      <c r="I87" s="19"/>
    </row>
    <row r="88" spans="1:9" x14ac:dyDescent="0.2">
      <c r="A88" s="17"/>
      <c r="B88" s="17"/>
      <c r="C88" s="7" t="s">
        <v>528</v>
      </c>
      <c r="D88" s="18"/>
      <c r="E88" s="17"/>
      <c r="F88" s="18"/>
      <c r="G88" s="18"/>
      <c r="H88" s="19"/>
      <c r="I88" s="19"/>
    </row>
    <row r="89" spans="1:9" x14ac:dyDescent="0.2">
      <c r="A89" s="17">
        <v>18</v>
      </c>
      <c r="B89" s="17" t="s">
        <v>529</v>
      </c>
      <c r="D89" s="18">
        <v>24</v>
      </c>
      <c r="E89" s="17" t="s">
        <v>15</v>
      </c>
      <c r="F89" s="18"/>
      <c r="G89" s="18"/>
      <c r="H89" s="19">
        <f>(D89*F89)</f>
        <v>0</v>
      </c>
      <c r="I89" s="19">
        <f>(D89*G89)</f>
        <v>0</v>
      </c>
    </row>
    <row r="90" spans="1:9" x14ac:dyDescent="0.2">
      <c r="A90" s="17" t="s">
        <v>16</v>
      </c>
      <c r="B90" s="17"/>
      <c r="D90" s="18"/>
      <c r="E90" s="17"/>
      <c r="F90" s="18"/>
      <c r="G90" s="18"/>
      <c r="H90" s="19"/>
      <c r="I90" s="19"/>
    </row>
    <row r="91" spans="1:9" x14ac:dyDescent="0.2">
      <c r="A91" s="17"/>
      <c r="B91" s="17"/>
      <c r="C91" s="7" t="s">
        <v>530</v>
      </c>
      <c r="D91" s="18"/>
      <c r="E91" s="17"/>
      <c r="F91" s="18"/>
      <c r="G91" s="18"/>
      <c r="H91" s="19"/>
      <c r="I91" s="19"/>
    </row>
    <row r="92" spans="1:9" x14ac:dyDescent="0.2">
      <c r="A92" s="17"/>
      <c r="B92" s="17"/>
      <c r="C92" s="7" t="s">
        <v>531</v>
      </c>
      <c r="D92" s="18"/>
      <c r="E92" s="17"/>
      <c r="F92" s="18"/>
      <c r="G92" s="18"/>
      <c r="H92" s="19"/>
      <c r="I92" s="19"/>
    </row>
    <row r="93" spans="1:9" x14ac:dyDescent="0.2">
      <c r="A93" s="17"/>
      <c r="B93" s="17"/>
      <c r="C93" s="7" t="s">
        <v>532</v>
      </c>
      <c r="D93" s="18"/>
      <c r="E93" s="17"/>
      <c r="F93" s="18"/>
      <c r="G93" s="18"/>
      <c r="H93" s="19"/>
      <c r="I93" s="19"/>
    </row>
    <row r="94" spans="1:9" x14ac:dyDescent="0.2">
      <c r="A94" s="17">
        <v>19</v>
      </c>
      <c r="B94" s="17" t="s">
        <v>533</v>
      </c>
      <c r="D94" s="18">
        <v>14</v>
      </c>
      <c r="E94" s="17" t="s">
        <v>15</v>
      </c>
      <c r="F94" s="18"/>
      <c r="G94" s="18"/>
      <c r="H94" s="19">
        <f>(D94*F94)</f>
        <v>0</v>
      </c>
      <c r="I94" s="19">
        <f>(D94*G94)</f>
        <v>0</v>
      </c>
    </row>
    <row r="95" spans="1:9" x14ac:dyDescent="0.2">
      <c r="A95" s="17" t="s">
        <v>16</v>
      </c>
      <c r="B95" s="17"/>
      <c r="D95" s="18"/>
      <c r="E95" s="17"/>
      <c r="F95" s="18"/>
      <c r="G95" s="18"/>
      <c r="H95" s="19"/>
      <c r="I95" s="19"/>
    </row>
    <row r="96" spans="1:9" x14ac:dyDescent="0.2">
      <c r="A96" s="17"/>
      <c r="B96" s="17"/>
      <c r="C96" s="7" t="s">
        <v>534</v>
      </c>
      <c r="D96" s="18"/>
      <c r="E96" s="17"/>
      <c r="F96" s="18"/>
      <c r="G96" s="18"/>
      <c r="H96" s="19"/>
      <c r="I96" s="19"/>
    </row>
    <row r="97" spans="1:9" x14ac:dyDescent="0.2">
      <c r="A97" s="17"/>
      <c r="B97" s="17"/>
      <c r="C97" s="7" t="s">
        <v>535</v>
      </c>
      <c r="D97" s="18"/>
      <c r="E97" s="17"/>
      <c r="F97" s="18"/>
      <c r="G97" s="18"/>
      <c r="H97" s="19"/>
      <c r="I97" s="19"/>
    </row>
    <row r="98" spans="1:9" x14ac:dyDescent="0.2">
      <c r="A98" s="17"/>
      <c r="B98" s="17"/>
      <c r="C98" s="7" t="s">
        <v>536</v>
      </c>
      <c r="D98" s="18"/>
      <c r="E98" s="17"/>
      <c r="F98" s="18"/>
      <c r="G98" s="18"/>
      <c r="H98" s="19"/>
      <c r="I98" s="19"/>
    </row>
    <row r="99" spans="1:9" x14ac:dyDescent="0.2">
      <c r="A99" s="17">
        <v>20</v>
      </c>
      <c r="B99" s="17" t="s">
        <v>537</v>
      </c>
      <c r="D99" s="18">
        <v>24</v>
      </c>
      <c r="E99" s="17" t="s">
        <v>84</v>
      </c>
      <c r="F99" s="18"/>
      <c r="G99" s="18"/>
      <c r="H99" s="19">
        <f>(D99*F99)</f>
        <v>0</v>
      </c>
      <c r="I99" s="19">
        <f>(D99*G99)</f>
        <v>0</v>
      </c>
    </row>
    <row r="102" spans="1:9" s="25" customFormat="1" x14ac:dyDescent="0.2">
      <c r="A102" s="47"/>
      <c r="C102" s="48" t="s">
        <v>5</v>
      </c>
      <c r="H102" s="26">
        <f>SUM(H3:H101)</f>
        <v>0</v>
      </c>
      <c r="I102" s="26">
        <f>SUM(I3:I101)</f>
        <v>0</v>
      </c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&amp;LSzellőzés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8</vt:i4>
      </vt:variant>
    </vt:vector>
  </HeadingPairs>
  <TitlesOfParts>
    <vt:vector size="17" baseType="lpstr">
      <vt:lpstr>Összesítő</vt:lpstr>
      <vt:lpstr>Szárazépítés</vt:lpstr>
      <vt:lpstr>Burkolás</vt:lpstr>
      <vt:lpstr>Asztalos</vt:lpstr>
      <vt:lpstr>Festés, javítás</vt:lpstr>
      <vt:lpstr>Világítás</vt:lpstr>
      <vt:lpstr>Erőátvitel</vt:lpstr>
      <vt:lpstr>Belső víz-csatorna</vt:lpstr>
      <vt:lpstr>Központi fűtés</vt:lpstr>
      <vt:lpstr>Asztalos!Nyomtatási_cím</vt:lpstr>
      <vt:lpstr>'Belső víz-csatorna'!Nyomtatási_cím</vt:lpstr>
      <vt:lpstr>Burkolás!Nyomtatási_cím</vt:lpstr>
      <vt:lpstr>Erőátvitel!Nyomtatási_cím</vt:lpstr>
      <vt:lpstr>'Festés, javítás'!Nyomtatási_cím</vt:lpstr>
      <vt:lpstr>'Központi fűtés'!Nyomtatási_cím</vt:lpstr>
      <vt:lpstr>Szárazépítés!Nyomtatási_cím</vt:lpstr>
      <vt:lpstr>Világítás!Nyomtatási_cím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2017-08-22T14:22:04Z</dcterms:created>
  <dcterms:modified xsi:type="dcterms:W3CDTF">2017-08-22T14:22:07Z</dcterms:modified>
</cp:coreProperties>
</file>